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引照点確認表" sheetId="1" r:id="rId1"/>
    <sheet name="【参考】公共基準点等級確認表" sheetId="2" r:id="rId2"/>
  </sheets>
  <definedNames>
    <definedName name="_xlnm.Print_Area" localSheetId="0">引照点確認表!$A$1:$AT$66</definedName>
  </definedNames>
  <calcPr calcId="152511"/>
</workbook>
</file>

<file path=xl/calcChain.xml><?xml version="1.0" encoding="utf-8"?>
<calcChain xmlns="http://schemas.openxmlformats.org/spreadsheetml/2006/main">
  <c r="AF37" i="1" l="1"/>
  <c r="I38" i="1"/>
  <c r="AM37" i="1"/>
  <c r="AP36" i="1"/>
  <c r="AK36" i="1"/>
  <c r="I36" i="1"/>
  <c r="AK47" i="1" l="1"/>
  <c r="AK50" i="1" l="1"/>
  <c r="AK49" i="1"/>
  <c r="AK48" i="1"/>
  <c r="AK43" i="1"/>
  <c r="AK42" i="1"/>
  <c r="AK41" i="1"/>
  <c r="AK40" i="1"/>
  <c r="AK31" i="1"/>
  <c r="AK30" i="1"/>
  <c r="AK29" i="1"/>
  <c r="AK28" i="1"/>
  <c r="AK18" i="1"/>
  <c r="AK17" i="1"/>
  <c r="AK16" i="1"/>
  <c r="AK15" i="1"/>
  <c r="AW45" i="1" l="1"/>
  <c r="AV45" i="1"/>
  <c r="AW44" i="1"/>
  <c r="AV44" i="1"/>
  <c r="AX45" i="1" l="1"/>
  <c r="AY45" i="1" s="1"/>
  <c r="BA45" i="1" s="1"/>
  <c r="AK45" i="1" s="1"/>
  <c r="AX44" i="1"/>
  <c r="AY44" i="1" s="1"/>
  <c r="AZ44" i="1" l="1"/>
  <c r="BA44" i="1"/>
  <c r="AK44" i="1" s="1"/>
  <c r="AZ45" i="1"/>
  <c r="AW33" i="1"/>
  <c r="AV33" i="1"/>
  <c r="AW32" i="1"/>
  <c r="AV32" i="1"/>
  <c r="AX33" i="1" l="1"/>
  <c r="AY33" i="1" s="1"/>
  <c r="BA33" i="1" s="1"/>
  <c r="AK33" i="1" s="1"/>
  <c r="AX32" i="1"/>
  <c r="AY32" i="1" s="1"/>
  <c r="BA32" i="1" s="1"/>
  <c r="AK32" i="1" s="1"/>
  <c r="AW22" i="1"/>
  <c r="AV22" i="1"/>
  <c r="AW21" i="1"/>
  <c r="AV21" i="1"/>
  <c r="AW20" i="1"/>
  <c r="AV20" i="1"/>
  <c r="AW19" i="1"/>
  <c r="AV19" i="1"/>
  <c r="AZ32" i="1" l="1"/>
  <c r="AZ33" i="1"/>
  <c r="AX21" i="1"/>
  <c r="AY21" i="1" s="1"/>
  <c r="BA21" i="1" s="1"/>
  <c r="AK21" i="1" s="1"/>
  <c r="AX19" i="1"/>
  <c r="AY19" i="1" s="1"/>
  <c r="BA19" i="1" s="1"/>
  <c r="AK19" i="1" s="1"/>
  <c r="AX20" i="1"/>
  <c r="AY20" i="1" s="1"/>
  <c r="BA20" i="1" s="1"/>
  <c r="AK20" i="1" s="1"/>
  <c r="AX22" i="1"/>
  <c r="AY22" i="1" s="1"/>
  <c r="BA22" i="1" s="1"/>
  <c r="AK22" i="1" s="1"/>
  <c r="AZ20" i="1" l="1"/>
  <c r="AZ19" i="1"/>
  <c r="AZ21" i="1"/>
  <c r="AZ22" i="1"/>
</calcChain>
</file>

<file path=xl/sharedStrings.xml><?xml version="1.0" encoding="utf-8"?>
<sst xmlns="http://schemas.openxmlformats.org/spreadsheetml/2006/main" count="344" uniqueCount="125">
  <si>
    <t>公共基準点名称</t>
    <rPh sb="0" eb="2">
      <t>コウキョウ</t>
    </rPh>
    <rPh sb="2" eb="5">
      <t>キジュンテン</t>
    </rPh>
    <rPh sb="5" eb="7">
      <t>メイショウ</t>
    </rPh>
    <phoneticPr fontId="1"/>
  </si>
  <si>
    <t>引照点設置年月日</t>
    <rPh sb="0" eb="3">
      <t>インショウテン</t>
    </rPh>
    <rPh sb="3" eb="5">
      <t>セッチ</t>
    </rPh>
    <rPh sb="5" eb="8">
      <t>ネンガッピ</t>
    </rPh>
    <phoneticPr fontId="1"/>
  </si>
  <si>
    <t>引照点標識の種類</t>
    <rPh sb="0" eb="3">
      <t>インショウテン</t>
    </rPh>
    <rPh sb="3" eb="5">
      <t>ヒョウシキ</t>
    </rPh>
    <rPh sb="6" eb="8">
      <t>シュルイ</t>
    </rPh>
    <phoneticPr fontId="1"/>
  </si>
  <si>
    <t>作業者</t>
    <rPh sb="0" eb="3">
      <t>サギョウシャ</t>
    </rPh>
    <phoneticPr fontId="1"/>
  </si>
  <si>
    <t>（所属及び氏名）</t>
    <rPh sb="1" eb="3">
      <t>ショゾク</t>
    </rPh>
    <rPh sb="3" eb="4">
      <t>オヨ</t>
    </rPh>
    <rPh sb="5" eb="7">
      <t>シメイ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</si>
  <si>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</si>
  <si>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</si>
  <si>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種類</t>
    <rPh sb="0" eb="2">
      <t>シュルイ</t>
    </rPh>
    <phoneticPr fontId="1"/>
  </si>
  <si>
    <t>①</t>
    <phoneticPr fontId="1"/>
  </si>
  <si>
    <t>③</t>
    <phoneticPr fontId="1"/>
  </si>
  <si>
    <t>引照点数</t>
    <rPh sb="0" eb="3">
      <t>インショウテン</t>
    </rPh>
    <rPh sb="3" eb="4">
      <t>スウ</t>
    </rPh>
    <phoneticPr fontId="1"/>
  </si>
  <si>
    <t>引照点距離</t>
    <rPh sb="0" eb="3">
      <t>インショウテン</t>
    </rPh>
    <rPh sb="3" eb="5">
      <t>キョリ</t>
    </rPh>
    <phoneticPr fontId="1"/>
  </si>
  <si>
    <t>～</t>
    <phoneticPr fontId="1"/>
  </si>
  <si>
    <t>ｍ</t>
    <phoneticPr fontId="1"/>
  </si>
  <si>
    <t>選択欄</t>
    <rPh sb="0" eb="2">
      <t>センタク</t>
    </rPh>
    <rPh sb="2" eb="3">
      <t>ラン</t>
    </rPh>
    <phoneticPr fontId="1"/>
  </si>
  <si>
    <t>Ａ引照点～Ｔ点間</t>
    <rPh sb="1" eb="4">
      <t>インショウテン</t>
    </rPh>
    <rPh sb="6" eb="7">
      <t>テン</t>
    </rPh>
    <rPh sb="7" eb="8">
      <t>カン</t>
    </rPh>
    <phoneticPr fontId="1"/>
  </si>
  <si>
    <t>Ｂ引照点～Ｔ点間</t>
    <rPh sb="1" eb="4">
      <t>インショウテン</t>
    </rPh>
    <rPh sb="6" eb="7">
      <t>テン</t>
    </rPh>
    <rPh sb="7" eb="8">
      <t>カン</t>
    </rPh>
    <phoneticPr fontId="1"/>
  </si>
  <si>
    <t>Ｃ引照点～Ｔ点間</t>
    <rPh sb="1" eb="4">
      <t>インショウテン</t>
    </rPh>
    <rPh sb="6" eb="7">
      <t>テン</t>
    </rPh>
    <rPh sb="7" eb="8">
      <t>カン</t>
    </rPh>
    <phoneticPr fontId="1"/>
  </si>
  <si>
    <t>Ｄ引照点～Ｔ点間</t>
    <rPh sb="1" eb="4">
      <t>インショウテン</t>
    </rPh>
    <rPh sb="6" eb="7">
      <t>テン</t>
    </rPh>
    <rPh sb="7" eb="8">
      <t>カン</t>
    </rPh>
    <phoneticPr fontId="1"/>
  </si>
  <si>
    <t>誤差</t>
    <rPh sb="0" eb="2">
      <t>ゴサ</t>
    </rPh>
    <phoneticPr fontId="1"/>
  </si>
  <si>
    <t>許容値</t>
    <rPh sb="0" eb="3">
      <t>キョヨウチ</t>
    </rPh>
    <phoneticPr fontId="1"/>
  </si>
  <si>
    <t>㎜</t>
    <phoneticPr fontId="1"/>
  </si>
  <si>
    <t>∠ＡＴＤ（α）</t>
    <phoneticPr fontId="1"/>
  </si>
  <si>
    <t>∠ＤＴＢ（β）</t>
    <phoneticPr fontId="1"/>
  </si>
  <si>
    <t>∠ＢＴＣ（γ）</t>
    <phoneticPr fontId="1"/>
  </si>
  <si>
    <t>"</t>
    <phoneticPr fontId="1"/>
  </si>
  <si>
    <t>′</t>
    <phoneticPr fontId="1"/>
  </si>
  <si>
    <t>°</t>
    <phoneticPr fontId="1"/>
  </si>
  <si>
    <t>度</t>
    <rPh sb="0" eb="1">
      <t>ド</t>
    </rPh>
    <phoneticPr fontId="1"/>
  </si>
  <si>
    <t>分</t>
    <rPh sb="0" eb="1">
      <t>プン</t>
    </rPh>
    <phoneticPr fontId="1"/>
  </si>
  <si>
    <t>秒</t>
    <rPh sb="0" eb="1">
      <t>ビョウ</t>
    </rPh>
    <phoneticPr fontId="1"/>
  </si>
  <si>
    <t>10進数（度）</t>
    <rPh sb="2" eb="4">
      <t>シンスウ</t>
    </rPh>
    <rPh sb="5" eb="6">
      <t>ド</t>
    </rPh>
    <phoneticPr fontId="1"/>
  </si>
  <si>
    <t>10進数(度）変換</t>
    <rPh sb="2" eb="4">
      <t>シンスウ</t>
    </rPh>
    <rPh sb="5" eb="6">
      <t>ド</t>
    </rPh>
    <rPh sb="7" eb="9">
      <t>ヘンカン</t>
    </rPh>
    <phoneticPr fontId="1"/>
  </si>
  <si>
    <t>着手前</t>
    <rPh sb="0" eb="2">
      <t>チャクシュ</t>
    </rPh>
    <rPh sb="2" eb="3">
      <t>マエ</t>
    </rPh>
    <phoneticPr fontId="1"/>
  </si>
  <si>
    <t>竣工後</t>
    <rPh sb="0" eb="2">
      <t>シュンコウ</t>
    </rPh>
    <rPh sb="2" eb="3">
      <t>ゴ</t>
    </rPh>
    <phoneticPr fontId="1"/>
  </si>
  <si>
    <t>4点</t>
    <rPh sb="1" eb="2">
      <t>テン</t>
    </rPh>
    <phoneticPr fontId="1"/>
  </si>
  <si>
    <t>（1／2）</t>
    <phoneticPr fontId="1"/>
  </si>
  <si>
    <t>　引照点確認表（　着手前　・　竣工後　）</t>
    <rPh sb="1" eb="4">
      <t>インショウテン</t>
    </rPh>
    <rPh sb="4" eb="6">
      <t>カクニン</t>
    </rPh>
    <rPh sb="6" eb="7">
      <t>ヒョウ</t>
    </rPh>
    <rPh sb="9" eb="11">
      <t>チャクシュ</t>
    </rPh>
    <rPh sb="11" eb="12">
      <t>マエ</t>
    </rPh>
    <rPh sb="15" eb="17">
      <t>シュンコウ</t>
    </rPh>
    <rPh sb="17" eb="18">
      <t>ゴ</t>
    </rPh>
    <phoneticPr fontId="1"/>
  </si>
  <si>
    <t>※採用法には左
　空欄に『○』
　を記入してく
　ださい。</t>
    <rPh sb="1" eb="3">
      <t>サイヨウ</t>
    </rPh>
    <rPh sb="3" eb="4">
      <t>ホウ</t>
    </rPh>
    <phoneticPr fontId="1"/>
  </si>
  <si>
    <t>2.-①　</t>
    <phoneticPr fontId="1"/>
  </si>
  <si>
    <t>【任意の位置に測
 量機を設置する場合】</t>
    <phoneticPr fontId="1"/>
  </si>
  <si>
    <t>○</t>
    <phoneticPr fontId="1"/>
  </si>
  <si>
    <t>水平距離</t>
    <rPh sb="0" eb="2">
      <t>スイヘイ</t>
    </rPh>
    <rPh sb="2" eb="4">
      <t>キョリ</t>
    </rPh>
    <phoneticPr fontId="1"/>
  </si>
  <si>
    <t>水平角</t>
    <rPh sb="0" eb="2">
      <t>スイヘイ</t>
    </rPh>
    <rPh sb="2" eb="3">
      <t>カク</t>
    </rPh>
    <phoneticPr fontId="1"/>
  </si>
  <si>
    <t>±</t>
  </si>
  <si>
    <t>±</t>
    <phoneticPr fontId="1"/>
  </si>
  <si>
    <t>2.-②　</t>
    <phoneticPr fontId="1"/>
  </si>
  <si>
    <t>2.-②-2　</t>
    <phoneticPr fontId="1"/>
  </si>
  <si>
    <t>ＴＳ法の
引照点設置型</t>
    <rPh sb="2" eb="3">
      <t>ホウ</t>
    </rPh>
    <rPh sb="5" eb="8">
      <t>インショウテン</t>
    </rPh>
    <rPh sb="8" eb="10">
      <t>セッチ</t>
    </rPh>
    <rPh sb="10" eb="11">
      <t>ガタ</t>
    </rPh>
    <phoneticPr fontId="1"/>
  </si>
  <si>
    <t>(ア)</t>
    <phoneticPr fontId="1"/>
  </si>
  <si>
    <t>(イ)</t>
    <phoneticPr fontId="1"/>
  </si>
  <si>
    <t>Ｘ型</t>
    <rPh sb="1" eb="2">
      <t>ガタ</t>
    </rPh>
    <phoneticPr fontId="1"/>
  </si>
  <si>
    <t>Ｖ型</t>
    <rPh sb="1" eb="2">
      <t>ガタ</t>
    </rPh>
    <phoneticPr fontId="1"/>
  </si>
  <si>
    <t>Ｔ型</t>
    <rPh sb="1" eb="2">
      <t>ガタ</t>
    </rPh>
    <phoneticPr fontId="1"/>
  </si>
  <si>
    <t>対象基準点</t>
    <rPh sb="0" eb="2">
      <t>タイショウ</t>
    </rPh>
    <rPh sb="2" eb="5">
      <t>キジュンテン</t>
    </rPh>
    <phoneticPr fontId="1"/>
  </si>
  <si>
    <t>引照点</t>
    <rPh sb="0" eb="3">
      <t>インショウテン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</si>
  <si>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</si>
  <si>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</si>
  <si>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</si>
  <si>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文京区</t>
    <rPh sb="0" eb="3">
      <t>ブンキョウク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</si>
  <si>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</si>
  <si>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</si>
  <si>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号地先</t>
    <rPh sb="0" eb="1">
      <t>ゴウ</t>
    </rPh>
    <rPh sb="1" eb="2">
      <t>チ</t>
    </rPh>
    <rPh sb="2" eb="3">
      <t>サキ</t>
    </rPh>
    <phoneticPr fontId="1"/>
  </si>
  <si>
    <t>※採用型には空欄　『○』を記入して
ください。</t>
    <rPh sb="1" eb="4">
      <t>サイヨウガタ</t>
    </rPh>
    <rPh sb="6" eb="8">
      <t>クウラン</t>
    </rPh>
    <rPh sb="13" eb="15">
      <t>キニュウ</t>
    </rPh>
    <phoneticPr fontId="1"/>
  </si>
  <si>
    <t>文京区（土木部管理課）</t>
    <rPh sb="0" eb="3">
      <t>ブンキョウク</t>
    </rPh>
    <rPh sb="4" eb="6">
      <t>ドボク</t>
    </rPh>
    <rPh sb="6" eb="7">
      <t>ブ</t>
    </rPh>
    <rPh sb="7" eb="9">
      <t>カンリ</t>
    </rPh>
    <rPh sb="9" eb="10">
      <t>カ</t>
    </rPh>
    <phoneticPr fontId="1"/>
  </si>
  <si>
    <t>(相当含む）</t>
    <rPh sb="1" eb="3">
      <t>ソウトウ</t>
    </rPh>
    <rPh sb="3" eb="4">
      <t>フク</t>
    </rPh>
    <phoneticPr fontId="1"/>
  </si>
  <si>
    <t>級</t>
    <rPh sb="0" eb="1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</si>
  <si>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</si>
  <si>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</si>
  <si>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</si>
  <si>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街区三角点</t>
    <rPh sb="0" eb="2">
      <t>ガイク</t>
    </rPh>
    <rPh sb="2" eb="5">
      <t>サンカクテン</t>
    </rPh>
    <phoneticPr fontId="1"/>
  </si>
  <si>
    <t>2級基準点</t>
    <rPh sb="1" eb="2">
      <t>キュウ</t>
    </rPh>
    <rPh sb="2" eb="5">
      <t>キジュンテン</t>
    </rPh>
    <phoneticPr fontId="1"/>
  </si>
  <si>
    <t>地籍図根三角点</t>
    <rPh sb="0" eb="2">
      <t>チセキ</t>
    </rPh>
    <rPh sb="2" eb="3">
      <t>ズ</t>
    </rPh>
    <rPh sb="3" eb="4">
      <t>コン</t>
    </rPh>
    <rPh sb="4" eb="7">
      <t>サンカクテン</t>
    </rPh>
    <phoneticPr fontId="1"/>
  </si>
  <si>
    <t>3級基準点</t>
    <rPh sb="1" eb="2">
      <t>キュウ</t>
    </rPh>
    <rPh sb="2" eb="5">
      <t>キジュンテン</t>
    </rPh>
    <phoneticPr fontId="1"/>
  </si>
  <si>
    <t>街区多角点</t>
    <rPh sb="0" eb="2">
      <t>ガイク</t>
    </rPh>
    <rPh sb="2" eb="4">
      <t>タカク</t>
    </rPh>
    <rPh sb="4" eb="5">
      <t>テン</t>
    </rPh>
    <phoneticPr fontId="1"/>
  </si>
  <si>
    <t>地籍多角点</t>
    <rPh sb="0" eb="2">
      <t>チセキ</t>
    </rPh>
    <rPh sb="2" eb="4">
      <t>タカク</t>
    </rPh>
    <rPh sb="4" eb="5">
      <t>テン</t>
    </rPh>
    <phoneticPr fontId="1"/>
  </si>
  <si>
    <t>4級基準点</t>
    <rPh sb="1" eb="2">
      <t>キュウ</t>
    </rPh>
    <rPh sb="2" eb="5">
      <t>キジュンテン</t>
    </rPh>
    <phoneticPr fontId="1"/>
  </si>
  <si>
    <t>街区多角点節点</t>
    <rPh sb="0" eb="2">
      <t>ガイク</t>
    </rPh>
    <rPh sb="2" eb="4">
      <t>タカク</t>
    </rPh>
    <rPh sb="4" eb="5">
      <t>テン</t>
    </rPh>
    <rPh sb="5" eb="7">
      <t>セッテン</t>
    </rPh>
    <phoneticPr fontId="1"/>
  </si>
  <si>
    <t>地籍図根多角点（2次）</t>
    <rPh sb="0" eb="2">
      <t>チセキ</t>
    </rPh>
    <rPh sb="2" eb="3">
      <t>ズ</t>
    </rPh>
    <rPh sb="3" eb="4">
      <t>コン</t>
    </rPh>
    <rPh sb="4" eb="6">
      <t>タカク</t>
    </rPh>
    <rPh sb="6" eb="7">
      <t>テン</t>
    </rPh>
    <rPh sb="9" eb="10">
      <t>ジ</t>
    </rPh>
    <phoneticPr fontId="1"/>
  </si>
  <si>
    <t>地籍細部図根点</t>
    <rPh sb="0" eb="2">
      <t>チセキ</t>
    </rPh>
    <rPh sb="2" eb="4">
      <t>サイブ</t>
    </rPh>
    <rPh sb="4" eb="7">
      <t>ズコンテン</t>
    </rPh>
    <phoneticPr fontId="1"/>
  </si>
  <si>
    <t>文京区公共基準点等級確認表</t>
    <rPh sb="0" eb="3">
      <t>ブンキョウク</t>
    </rPh>
    <rPh sb="3" eb="5">
      <t>コウキョウ</t>
    </rPh>
    <rPh sb="5" eb="8">
      <t>キジュンテン</t>
    </rPh>
    <rPh sb="8" eb="10">
      <t>トウキュウ</t>
    </rPh>
    <rPh sb="10" eb="12">
      <t>カクニン</t>
    </rPh>
    <rPh sb="12" eb="13">
      <t>ヒョウ</t>
    </rPh>
    <phoneticPr fontId="1"/>
  </si>
  <si>
    <t>※不明な場合は、文京区土木部管理課土木用地調整係　にお問合せください。</t>
    <rPh sb="1" eb="3">
      <t>フメイ</t>
    </rPh>
    <rPh sb="4" eb="6">
      <t>バアイ</t>
    </rPh>
    <rPh sb="8" eb="11">
      <t>ブンキョウク</t>
    </rPh>
    <rPh sb="11" eb="13">
      <t>ドボク</t>
    </rPh>
    <rPh sb="13" eb="14">
      <t>ブ</t>
    </rPh>
    <rPh sb="14" eb="16">
      <t>カンリ</t>
    </rPh>
    <rPh sb="16" eb="17">
      <t>カ</t>
    </rPh>
    <rPh sb="17" eb="19">
      <t>ドボク</t>
    </rPh>
    <rPh sb="19" eb="21">
      <t>ヨウチ</t>
    </rPh>
    <rPh sb="21" eb="23">
      <t>チョウセイ</t>
    </rPh>
    <rPh sb="23" eb="24">
      <t>ガカリ</t>
    </rPh>
    <rPh sb="27" eb="29">
      <t>トイアワ</t>
    </rPh>
    <phoneticPr fontId="1"/>
  </si>
  <si>
    <t>誤　差</t>
    <rPh sb="0" eb="1">
      <t>ゴ</t>
    </rPh>
    <rPh sb="2" eb="3">
      <t>サ</t>
    </rPh>
    <phoneticPr fontId="1"/>
  </si>
  <si>
    <t>管理等級</t>
    <rPh sb="0" eb="2">
      <t>カンリ</t>
    </rPh>
    <rPh sb="2" eb="4">
      <t>トウキュウ</t>
    </rPh>
    <phoneticPr fontId="1"/>
  </si>
  <si>
    <t>街区点補助点</t>
    <rPh sb="0" eb="2">
      <t>ガイク</t>
    </rPh>
    <rPh sb="2" eb="3">
      <t>テン</t>
    </rPh>
    <rPh sb="3" eb="5">
      <t>ホジョ</t>
    </rPh>
    <rPh sb="5" eb="6">
      <t>テン</t>
    </rPh>
    <phoneticPr fontId="1"/>
  </si>
  <si>
    <t>公共基準点
管理等級</t>
    <rPh sb="0" eb="2">
      <t>コウキョウ</t>
    </rPh>
    <rPh sb="2" eb="5">
      <t>キジュンテン</t>
    </rPh>
    <rPh sb="6" eb="8">
      <t>カンリ</t>
    </rPh>
    <rPh sb="8" eb="10">
      <t>トウキュウ</t>
    </rPh>
    <phoneticPr fontId="1"/>
  </si>
  <si>
    <t>測量年月日（着手前）</t>
    <rPh sb="0" eb="2">
      <t>ソクリョウ</t>
    </rPh>
    <rPh sb="2" eb="5">
      <t>ネンガッピ</t>
    </rPh>
    <rPh sb="6" eb="8">
      <t>チャクシュ</t>
    </rPh>
    <rPh sb="8" eb="9">
      <t>マエ</t>
    </rPh>
    <phoneticPr fontId="1"/>
  </si>
  <si>
    <t>測量年月日（竣工後）</t>
    <rPh sb="0" eb="2">
      <t>ソクリョウ</t>
    </rPh>
    <rPh sb="2" eb="5">
      <t>ネンガッピ</t>
    </rPh>
    <rPh sb="6" eb="8">
      <t>シュンコウ</t>
    </rPh>
    <rPh sb="8" eb="9">
      <t>ゴ</t>
    </rPh>
    <phoneticPr fontId="1"/>
  </si>
  <si>
    <t>方法種類</t>
    <rPh sb="0" eb="2">
      <t>ホウホウ</t>
    </rPh>
    <rPh sb="2" eb="4">
      <t>シュルイ</t>
    </rPh>
    <phoneticPr fontId="1"/>
  </si>
  <si>
    <t>1．</t>
    <phoneticPr fontId="1"/>
  </si>
  <si>
    <t>再設置確認法</t>
    <rPh sb="0" eb="3">
      <t>サイセッチ</t>
    </rPh>
    <rPh sb="3" eb="5">
      <t>カクニン</t>
    </rPh>
    <rPh sb="5" eb="6">
      <t>ホウ</t>
    </rPh>
    <phoneticPr fontId="1"/>
  </si>
  <si>
    <t>構造物引照法の
引照点測量値</t>
    <rPh sb="0" eb="3">
      <t>コウゾウブツ</t>
    </rPh>
    <rPh sb="3" eb="5">
      <t>インショウ</t>
    </rPh>
    <rPh sb="5" eb="6">
      <t>ホウ</t>
    </rPh>
    <rPh sb="8" eb="11">
      <t>インショウテン</t>
    </rPh>
    <rPh sb="11" eb="13">
      <t>ソクリョウ</t>
    </rPh>
    <rPh sb="13" eb="14">
      <t>チ</t>
    </rPh>
    <phoneticPr fontId="1"/>
  </si>
  <si>
    <t>測量箇所</t>
    <rPh sb="0" eb="2">
      <t>ソクリョウ</t>
    </rPh>
    <rPh sb="2" eb="4">
      <t>カショ</t>
    </rPh>
    <phoneticPr fontId="1"/>
  </si>
  <si>
    <t>着手前測量値</t>
    <rPh sb="0" eb="2">
      <t>チャクシュ</t>
    </rPh>
    <rPh sb="2" eb="3">
      <t>マエ</t>
    </rPh>
    <rPh sb="3" eb="5">
      <t>ソクリョウ</t>
    </rPh>
    <rPh sb="5" eb="6">
      <t>チ</t>
    </rPh>
    <phoneticPr fontId="1"/>
  </si>
  <si>
    <t>竣工後測量値</t>
    <rPh sb="0" eb="2">
      <t>シュンコウ</t>
    </rPh>
    <rPh sb="2" eb="3">
      <t>ゴ</t>
    </rPh>
    <rPh sb="3" eb="5">
      <t>ソクリョウ</t>
    </rPh>
    <rPh sb="5" eb="6">
      <t>チ</t>
    </rPh>
    <phoneticPr fontId="1"/>
  </si>
  <si>
    <t>ＴＳ法の
引照点測量値</t>
    <rPh sb="2" eb="3">
      <t>ホウ</t>
    </rPh>
    <rPh sb="5" eb="8">
      <t>インショウテン</t>
    </rPh>
    <rPh sb="8" eb="10">
      <t>ソクリョウ</t>
    </rPh>
    <rPh sb="10" eb="11">
      <t>チ</t>
    </rPh>
    <phoneticPr fontId="1"/>
  </si>
  <si>
    <t>(ウ)</t>
    <phoneticPr fontId="1"/>
  </si>
  <si>
    <t>□</t>
    <phoneticPr fontId="1"/>
  </si>
  <si>
    <t>ＡＴＢ＝直線、ＣＴＤ＝直線</t>
    <rPh sb="4" eb="6">
      <t>チョクセン</t>
    </rPh>
    <rPh sb="11" eb="13">
      <t>チョクセン</t>
    </rPh>
    <phoneticPr fontId="1"/>
  </si>
  <si>
    <t>ＡＢＴ＝直線、ＣＤＴ＝直線</t>
    <rPh sb="4" eb="6">
      <t>チョクセン</t>
    </rPh>
    <rPh sb="11" eb="13">
      <t>チョクセン</t>
    </rPh>
    <phoneticPr fontId="1"/>
  </si>
  <si>
    <t xml:space="preserve">
β≒90°</t>
    <phoneticPr fontId="1"/>
  </si>
  <si>
    <t>ＡＴＢ＝直線、ＣＤＴ＝直線</t>
    <rPh sb="4" eb="6">
      <t>チョクセン</t>
    </rPh>
    <rPh sb="11" eb="13">
      <t>チョクセン</t>
    </rPh>
    <phoneticPr fontId="1"/>
  </si>
  <si>
    <t>2.-③　</t>
    <phoneticPr fontId="1"/>
  </si>
  <si>
    <t>【Ａ及びＣに測量機
　を設置する場合】</t>
    <rPh sb="2" eb="3">
      <t>オヨ</t>
    </rPh>
    <rPh sb="6" eb="8">
      <t>ソクリョウ</t>
    </rPh>
    <rPh sb="8" eb="9">
      <t>キ</t>
    </rPh>
    <phoneticPr fontId="1"/>
  </si>
  <si>
    <t>ＡＴ≦ＡＢ,ＣＴ≦ＣＤ</t>
    <phoneticPr fontId="1"/>
  </si>
  <si>
    <t>　□　対象基準点(Ｔ)
　○　引照点</t>
    <rPh sb="3" eb="5">
      <t>タイショウ</t>
    </rPh>
    <rPh sb="5" eb="8">
      <t>キジュンテン</t>
    </rPh>
    <rPh sb="15" eb="18">
      <t>インショウテン</t>
    </rPh>
    <phoneticPr fontId="1"/>
  </si>
  <si>
    <t>3.高低差測量値</t>
    <rPh sb="2" eb="5">
      <t>コウテイサ</t>
    </rPh>
    <rPh sb="5" eb="7">
      <t>ソクリョウ</t>
    </rPh>
    <rPh sb="7" eb="8">
      <t>チ</t>
    </rPh>
    <phoneticPr fontId="1"/>
  </si>
  <si>
    <t>高　低　差</t>
    <rPh sb="0" eb="1">
      <t>タカ</t>
    </rPh>
    <rPh sb="2" eb="3">
      <t>テイ</t>
    </rPh>
    <rPh sb="4" eb="5">
      <t>サ</t>
    </rPh>
    <phoneticPr fontId="1"/>
  </si>
  <si>
    <t>　見取り図</t>
    <rPh sb="1" eb="3">
      <t>ミト</t>
    </rPh>
    <rPh sb="4" eb="5">
      <t>ズ</t>
    </rPh>
    <phoneticPr fontId="1"/>
  </si>
  <si>
    <t>（２／2）</t>
    <phoneticPr fontId="1"/>
  </si>
  <si>
    <t>　引照点確認表　（裏面）</t>
    <rPh sb="1" eb="4">
      <t>インショウテン</t>
    </rPh>
    <rPh sb="4" eb="6">
      <t>カクニン</t>
    </rPh>
    <rPh sb="6" eb="7">
      <t>ヒョウ</t>
    </rPh>
    <rPh sb="9" eb="11">
      <t>リメン</t>
    </rPh>
    <phoneticPr fontId="1"/>
  </si>
  <si>
    <t>【 対象基準点に測量
　 機を設置する場合 】</t>
    <rPh sb="2" eb="4">
      <t>タイショウ</t>
    </rPh>
    <rPh sb="4" eb="7">
      <t>キジュンテン</t>
    </rPh>
    <rPh sb="8" eb="10">
      <t>ソクリョウ</t>
    </rPh>
    <phoneticPr fontId="1"/>
  </si>
  <si>
    <t>【 対象基準点に測量
  機を設置する場合 】</t>
    <rPh sb="2" eb="4">
      <t>タイショウ</t>
    </rPh>
    <rPh sb="4" eb="7">
      <t>キジュンテン</t>
    </rPh>
    <rPh sb="8" eb="10">
      <t>ソクリョウ</t>
    </rPh>
    <phoneticPr fontId="1"/>
  </si>
  <si>
    <t xml:space="preserve"> 構造物引照法</t>
    <rPh sb="1" eb="4">
      <t>コウゾウブツ</t>
    </rPh>
    <rPh sb="4" eb="6">
      <t>インショウ</t>
    </rPh>
    <rPh sb="6" eb="7">
      <t>ホウ</t>
    </rPh>
    <phoneticPr fontId="1"/>
  </si>
  <si>
    <t>②</t>
    <phoneticPr fontId="1"/>
  </si>
  <si>
    <t xml:space="preserve"> ＴＳ法</t>
    <rPh sb="3" eb="4">
      <t>ホウ</t>
    </rPh>
    <phoneticPr fontId="1"/>
  </si>
  <si>
    <t xml:space="preserve"> 放射法</t>
    <rPh sb="1" eb="3">
      <t>ホウシャ</t>
    </rPh>
    <rPh sb="3" eb="4">
      <t>ホウ</t>
    </rPh>
    <phoneticPr fontId="1"/>
  </si>
  <si>
    <t>∠ＣＴＡ（θ）</t>
    <phoneticPr fontId="1"/>
  </si>
  <si>
    <t>α≒90°
β≒90°</t>
    <phoneticPr fontId="1"/>
  </si>
  <si>
    <t>放射法の引照点
測量値</t>
    <rPh sb="0" eb="2">
      <t>ホウシャ</t>
    </rPh>
    <rPh sb="2" eb="3">
      <t>ホウ</t>
    </rPh>
    <rPh sb="4" eb="7">
      <t>インショウテン</t>
    </rPh>
    <rPh sb="8" eb="10">
      <t>ソクリョウ</t>
    </rPh>
    <rPh sb="10" eb="11">
      <t>チ</t>
    </rPh>
    <phoneticPr fontId="1"/>
  </si>
  <si>
    <t>Ａ～Ｂ引照点点間</t>
    <rPh sb="3" eb="6">
      <t>インショウテン</t>
    </rPh>
    <rPh sb="6" eb="7">
      <t>テン</t>
    </rPh>
    <rPh sb="7" eb="8">
      <t>カン</t>
    </rPh>
    <phoneticPr fontId="1"/>
  </si>
  <si>
    <t>Ｃ～Ｄ引照点点間</t>
    <rPh sb="3" eb="6">
      <t>インショウテン</t>
    </rPh>
    <rPh sb="6" eb="7">
      <t>テン</t>
    </rPh>
    <rPh sb="7" eb="8">
      <t>カン</t>
    </rPh>
    <phoneticPr fontId="1"/>
  </si>
  <si>
    <t>∠ＢＡＴ（α）</t>
    <phoneticPr fontId="1"/>
  </si>
  <si>
    <t>∠ＤＣＴ（β）</t>
    <phoneticPr fontId="1"/>
  </si>
  <si>
    <t>別記様式第１６号（第6,7,9,10,14,16条関係）</t>
    <rPh sb="0" eb="2">
      <t>ベッキ</t>
    </rPh>
    <rPh sb="2" eb="4">
      <t>ヨウシキ</t>
    </rPh>
    <rPh sb="4" eb="5">
      <t>ダイ</t>
    </rPh>
    <rPh sb="7" eb="8">
      <t>ゴウ</t>
    </rPh>
    <rPh sb="9" eb="10">
      <t>ダイ</t>
    </rPh>
    <rPh sb="24" eb="25">
      <t>ジョウ</t>
    </rPh>
    <rPh sb="25" eb="2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</si>
</sst>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00000_ "/>
    <numFmt numFmtId="178" formatCode="0_ "/>
    <numFmt numFmtId="179" formatCode="0.000_ 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2" fillId="2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 shrinkToFit="1"/>
    </xf>
    <xf numFmtId="0" fontId="2" fillId="3" borderId="0" xfId="0" applyFont="1" applyFill="1" applyBorder="1" applyAlignment="1" applyProtection="1">
      <alignment vertical="center"/>
    </xf>
    <xf numFmtId="0" fontId="2" fillId="3" borderId="55" xfId="0" applyFont="1" applyFill="1" applyBorder="1" applyAlignment="1" applyProtection="1">
      <alignment horizontal="center" vertical="center"/>
    </xf>
    <xf numFmtId="0" fontId="2" fillId="3" borderId="56" xfId="0" applyFont="1" applyFill="1" applyBorder="1" applyAlignment="1" applyProtection="1">
      <alignment horizontal="center" vertical="center"/>
    </xf>
    <xf numFmtId="177" fontId="2" fillId="3" borderId="59" xfId="0" applyNumberFormat="1" applyFont="1" applyFill="1" applyBorder="1" applyAlignment="1" applyProtection="1">
      <alignment horizontal="right" vertical="center"/>
    </xf>
    <xf numFmtId="177" fontId="2" fillId="3" borderId="60" xfId="0" applyNumberFormat="1" applyFont="1" applyFill="1" applyBorder="1" applyAlignment="1" applyProtection="1">
      <alignment horizontal="right" vertical="center"/>
    </xf>
    <xf numFmtId="178" fontId="2" fillId="3" borderId="60" xfId="0" applyNumberFormat="1" applyFont="1" applyFill="1" applyBorder="1" applyAlignment="1" applyProtection="1">
      <alignment horizontal="right" vertical="center"/>
    </xf>
    <xf numFmtId="0" fontId="2" fillId="3" borderId="60" xfId="0" applyFont="1" applyFill="1" applyBorder="1" applyAlignment="1" applyProtection="1">
      <alignment horizontal="right" vertical="center"/>
    </xf>
    <xf numFmtId="0" fontId="2" fillId="3" borderId="61" xfId="0" applyFont="1" applyFill="1" applyBorder="1" applyAlignment="1" applyProtection="1">
      <alignment horizontal="right" vertical="center"/>
    </xf>
    <xf numFmtId="177" fontId="2" fillId="3" borderId="55" xfId="0" applyNumberFormat="1" applyFont="1" applyFill="1" applyBorder="1" applyAlignment="1" applyProtection="1">
      <alignment horizontal="right" vertical="center"/>
    </xf>
    <xf numFmtId="177" fontId="2" fillId="3" borderId="12" xfId="0" applyNumberFormat="1" applyFont="1" applyFill="1" applyBorder="1" applyAlignment="1" applyProtection="1">
      <alignment horizontal="right" vertical="center"/>
    </xf>
    <xf numFmtId="178" fontId="2" fillId="3" borderId="12" xfId="0" applyNumberFormat="1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horizontal="right" vertical="center"/>
    </xf>
    <xf numFmtId="0" fontId="2" fillId="3" borderId="56" xfId="0" applyFont="1" applyFill="1" applyBorder="1" applyAlignment="1" applyProtection="1">
      <alignment horizontal="right" vertical="center"/>
    </xf>
    <xf numFmtId="177" fontId="2" fillId="3" borderId="47" xfId="0" applyNumberFormat="1" applyFont="1" applyFill="1" applyBorder="1" applyAlignment="1" applyProtection="1">
      <alignment horizontal="right" vertical="center"/>
    </xf>
    <xf numFmtId="177" fontId="2" fillId="3" borderId="50" xfId="0" applyNumberFormat="1" applyFont="1" applyFill="1" applyBorder="1" applyAlignment="1" applyProtection="1">
      <alignment horizontal="right" vertical="center"/>
    </xf>
    <xf numFmtId="178" fontId="2" fillId="3" borderId="50" xfId="0" applyNumberFormat="1" applyFont="1" applyFill="1" applyBorder="1" applyAlignment="1" applyProtection="1">
      <alignment horizontal="right" vertical="center"/>
    </xf>
    <xf numFmtId="0" fontId="2" fillId="3" borderId="50" xfId="0" applyFont="1" applyFill="1" applyBorder="1" applyAlignment="1" applyProtection="1">
      <alignment horizontal="right" vertical="center"/>
    </xf>
    <xf numFmtId="0" fontId="2" fillId="3" borderId="63" xfId="0" applyFont="1" applyFill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0" fontId="2" fillId="3" borderId="56" xfId="0" applyFont="1" applyFill="1" applyBorder="1" applyAlignment="1" applyProtection="1">
      <alignment horizontal="left" vertical="center"/>
    </xf>
    <xf numFmtId="177" fontId="2" fillId="3" borderId="57" xfId="0" applyNumberFormat="1" applyFont="1" applyFill="1" applyBorder="1" applyAlignment="1" applyProtection="1">
      <alignment horizontal="right" vertical="center"/>
    </xf>
    <xf numFmtId="177" fontId="2" fillId="3" borderId="58" xfId="0" applyNumberFormat="1" applyFont="1" applyFill="1" applyBorder="1" applyAlignment="1" applyProtection="1">
      <alignment horizontal="right" vertical="center"/>
    </xf>
    <xf numFmtId="178" fontId="2" fillId="3" borderId="58" xfId="0" applyNumberFormat="1" applyFont="1" applyFill="1" applyBorder="1" applyAlignment="1" applyProtection="1">
      <alignment horizontal="right" vertical="center"/>
    </xf>
    <xf numFmtId="0" fontId="2" fillId="3" borderId="58" xfId="0" applyFont="1" applyFill="1" applyBorder="1" applyAlignment="1" applyProtection="1">
      <alignment horizontal="right" vertical="center"/>
    </xf>
    <xf numFmtId="0" fontId="2" fillId="3" borderId="62" xfId="0" applyFont="1" applyFill="1" applyBorder="1" applyAlignment="1" applyProtection="1">
      <alignment horizontal="right" vertical="center"/>
    </xf>
    <xf numFmtId="0" fontId="10" fillId="0" borderId="0" xfId="0" applyFont="1" applyFill="1"/>
    <xf numFmtId="0" fontId="11" fillId="0" borderId="0" xfId="0" applyFont="1" applyFill="1"/>
    <xf numFmtId="0" fontId="11" fillId="4" borderId="0" xfId="0" applyFont="1" applyFill="1"/>
    <xf numFmtId="0" fontId="11" fillId="0" borderId="46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/>
    </xf>
    <xf numFmtId="0" fontId="10" fillId="5" borderId="50" xfId="0" applyFont="1" applyFill="1" applyBorder="1" applyAlignment="1">
      <alignment horizontal="left" vertical="center"/>
    </xf>
    <xf numFmtId="0" fontId="10" fillId="7" borderId="25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10" fillId="6" borderId="28" xfId="0" applyFont="1" applyFill="1" applyBorder="1" applyAlignment="1">
      <alignment horizontal="left" vertical="center"/>
    </xf>
    <xf numFmtId="0" fontId="10" fillId="5" borderId="51" xfId="0" applyFont="1" applyFill="1" applyBorder="1" applyAlignment="1">
      <alignment horizontal="left" vertical="center"/>
    </xf>
    <xf numFmtId="0" fontId="10" fillId="7" borderId="2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31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horizontal="right" vertical="center" shrinkToFit="1"/>
    </xf>
    <xf numFmtId="0" fontId="2" fillId="2" borderId="1" xfId="0" applyFont="1" applyFill="1" applyBorder="1" applyAlignment="1" applyProtection="1">
      <alignment horizontal="right" vertical="center" shrinkToFit="1"/>
    </xf>
    <xf numFmtId="0" fontId="4" fillId="2" borderId="11" xfId="0" applyFont="1" applyFill="1" applyBorder="1" applyAlignment="1" applyProtection="1">
      <alignment horizontal="left" vertical="center" shrinkToFit="1"/>
    </xf>
    <xf numFmtId="0" fontId="4" fillId="2" borderId="3" xfId="0" applyFont="1" applyFill="1" applyBorder="1" applyAlignment="1" applyProtection="1">
      <alignment horizontal="left" vertical="center" shrinkToFit="1"/>
    </xf>
    <xf numFmtId="176" fontId="4" fillId="2" borderId="10" xfId="0" applyNumberFormat="1" applyFont="1" applyFill="1" applyBorder="1" applyAlignment="1" applyProtection="1">
      <alignment horizontal="left" vertical="center" shrinkToFit="1"/>
    </xf>
    <xf numFmtId="176" fontId="4" fillId="2" borderId="2" xfId="0" applyNumberFormat="1" applyFont="1" applyFill="1" applyBorder="1" applyAlignment="1" applyProtection="1">
      <alignment horizontal="left" vertical="center" shrinkToFit="1"/>
    </xf>
    <xf numFmtId="176" fontId="2" fillId="2" borderId="10" xfId="0" quotePrefix="1" applyNumberFormat="1" applyFont="1" applyFill="1" applyBorder="1" applyAlignment="1" applyProtection="1">
      <alignment horizontal="left" vertical="center" shrinkToFit="1"/>
    </xf>
    <xf numFmtId="176" fontId="2" fillId="2" borderId="2" xfId="0" quotePrefix="1" applyNumberFormat="1" applyFont="1" applyFill="1" applyBorder="1" applyAlignment="1" applyProtection="1">
      <alignment horizontal="left" vertical="center" shrinkToFit="1"/>
    </xf>
    <xf numFmtId="176" fontId="4" fillId="2" borderId="11" xfId="0" applyNumberFormat="1" applyFont="1" applyFill="1" applyBorder="1" applyAlignment="1" applyProtection="1">
      <alignment horizontal="left" vertical="center" shrinkToFit="1"/>
    </xf>
    <xf numFmtId="176" fontId="4" fillId="2" borderId="3" xfId="0" applyNumberFormat="1" applyFont="1" applyFill="1" applyBorder="1" applyAlignment="1" applyProtection="1">
      <alignment horizontal="left" vertical="center" shrinkToFit="1"/>
    </xf>
    <xf numFmtId="0" fontId="2" fillId="2" borderId="0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8" borderId="0" xfId="0" applyFont="1" applyFill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horizontal="left" vertical="top"/>
    </xf>
    <xf numFmtId="0" fontId="2" fillId="2" borderId="27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vertical="center" shrinkToFit="1"/>
    </xf>
    <xf numFmtId="176" fontId="2" fillId="2" borderId="31" xfId="0" quotePrefix="1" applyNumberFormat="1" applyFont="1" applyFill="1" applyBorder="1" applyAlignment="1" applyProtection="1">
      <alignment horizontal="left" vertical="center" shrinkToFit="1"/>
    </xf>
    <xf numFmtId="176" fontId="4" fillId="2" borderId="31" xfId="0" applyNumberFormat="1" applyFont="1" applyFill="1" applyBorder="1" applyAlignment="1" applyProtection="1">
      <alignment horizontal="left" vertical="center" shrinkToFit="1"/>
    </xf>
    <xf numFmtId="176" fontId="4" fillId="2" borderId="32" xfId="0" applyNumberFormat="1" applyFont="1" applyFill="1" applyBorder="1" applyAlignment="1" applyProtection="1">
      <alignment horizontal="left" vertical="center" shrinkToFit="1"/>
    </xf>
    <xf numFmtId="0" fontId="4" fillId="2" borderId="32" xfId="0" applyFont="1" applyFill="1" applyBorder="1" applyAlignment="1" applyProtection="1">
      <alignment horizontal="left" vertical="center" shrinkToFit="1"/>
    </xf>
    <xf numFmtId="0" fontId="2" fillId="2" borderId="33" xfId="0" applyFont="1" applyFill="1" applyBorder="1" applyAlignment="1" applyProtection="1">
      <alignment vertical="center" shrinkToFit="1"/>
    </xf>
    <xf numFmtId="0" fontId="2" fillId="2" borderId="1" xfId="0" applyFont="1" applyFill="1" applyBorder="1" applyAlignment="1" applyProtection="1">
      <alignment vertical="center" shrinkToFit="1"/>
    </xf>
    <xf numFmtId="0" fontId="15" fillId="2" borderId="0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 shrinkToFit="1"/>
    </xf>
    <xf numFmtId="0" fontId="2" fillId="2" borderId="22" xfId="0" applyFont="1" applyFill="1" applyBorder="1" applyAlignment="1" applyProtection="1">
      <alignment horizontal="left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178" fontId="2" fillId="2" borderId="9" xfId="0" applyNumberFormat="1" applyFont="1" applyFill="1" applyBorder="1" applyAlignment="1" applyProtection="1">
      <alignment horizontal="right" vertical="center" shrinkToFit="1"/>
    </xf>
    <xf numFmtId="178" fontId="2" fillId="2" borderId="10" xfId="0" applyNumberFormat="1" applyFont="1" applyFill="1" applyBorder="1" applyAlignment="1" applyProtection="1">
      <alignment horizontal="right" vertical="center" shrinkToFit="1"/>
    </xf>
    <xf numFmtId="0" fontId="2" fillId="8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left" shrinkToFit="1"/>
      <protection locked="0"/>
    </xf>
    <xf numFmtId="0" fontId="2" fillId="8" borderId="2" xfId="0" applyFont="1" applyFill="1" applyBorder="1" applyAlignment="1" applyProtection="1">
      <alignment horizontal="left" shrinkToFit="1"/>
      <protection locked="0"/>
    </xf>
    <xf numFmtId="0" fontId="2" fillId="8" borderId="25" xfId="0" applyFont="1" applyFill="1" applyBorder="1" applyAlignment="1" applyProtection="1">
      <alignment horizontal="left" shrinkToFit="1"/>
      <protection locked="0"/>
    </xf>
    <xf numFmtId="0" fontId="2" fillId="2" borderId="37" xfId="0" applyFont="1" applyFill="1" applyBorder="1" applyAlignment="1" applyProtection="1">
      <alignment horizontal="center" vertical="center"/>
    </xf>
    <xf numFmtId="0" fontId="2" fillId="8" borderId="1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179" fontId="2" fillId="8" borderId="9" xfId="0" applyNumberFormat="1" applyFont="1" applyFill="1" applyBorder="1" applyAlignment="1" applyProtection="1">
      <alignment horizontal="center" vertical="center" shrinkToFit="1"/>
      <protection locked="0"/>
    </xf>
    <xf numFmtId="179" fontId="2" fillId="8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distributed" vertical="center"/>
    </xf>
    <xf numFmtId="0" fontId="2" fillId="2" borderId="10" xfId="0" applyFont="1" applyFill="1" applyBorder="1" applyAlignment="1" applyProtection="1">
      <alignment horizontal="distributed" vertical="center"/>
    </xf>
    <xf numFmtId="0" fontId="2" fillId="2" borderId="22" xfId="0" applyFont="1" applyFill="1" applyBorder="1" applyAlignment="1" applyProtection="1">
      <alignment horizontal="distributed" vertical="center"/>
    </xf>
    <xf numFmtId="0" fontId="7" fillId="2" borderId="17" xfId="0" applyFont="1" applyFill="1" applyBorder="1" applyAlignment="1" applyProtection="1">
      <alignment horizontal="left" vertical="center" wrapText="1"/>
    </xf>
    <xf numFmtId="0" fontId="7" fillId="2" borderId="15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24" xfId="0" applyFont="1" applyFill="1" applyBorder="1" applyAlignment="1" applyProtection="1">
      <alignment horizontal="left" vertical="center" wrapText="1"/>
    </xf>
    <xf numFmtId="0" fontId="7" fillId="2" borderId="40" xfId="0" applyFont="1" applyFill="1" applyBorder="1" applyAlignment="1" applyProtection="1">
      <alignment horizontal="left" vertical="center" wrapText="1"/>
    </xf>
    <xf numFmtId="0" fontId="7" fillId="2" borderId="28" xfId="0" applyFont="1" applyFill="1" applyBorder="1" applyAlignment="1" applyProtection="1">
      <alignment horizontal="left" vertical="center" wrapText="1"/>
    </xf>
    <xf numFmtId="0" fontId="7" fillId="2" borderId="29" xfId="0" applyFont="1" applyFill="1" applyBorder="1" applyAlignment="1" applyProtection="1">
      <alignment horizontal="left" vertical="center" wrapText="1"/>
    </xf>
    <xf numFmtId="0" fontId="2" fillId="2" borderId="36" xfId="0" applyFont="1" applyFill="1" applyBorder="1" applyAlignment="1" applyProtection="1">
      <alignment horizontal="distributed" vertical="center"/>
    </xf>
    <xf numFmtId="0" fontId="2" fillId="2" borderId="37" xfId="0" applyFont="1" applyFill="1" applyBorder="1" applyAlignment="1" applyProtection="1">
      <alignment horizontal="distributed" vertical="center"/>
    </xf>
    <xf numFmtId="0" fontId="2" fillId="2" borderId="38" xfId="0" applyFont="1" applyFill="1" applyBorder="1" applyAlignment="1" applyProtection="1">
      <alignment horizontal="distributed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 shrinkToFit="1"/>
    </xf>
    <xf numFmtId="0" fontId="4" fillId="2" borderId="22" xfId="0" applyFont="1" applyFill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left" vertical="center" shrinkToFit="1"/>
    </xf>
    <xf numFmtId="0" fontId="2" fillId="2" borderId="39" xfId="0" applyFont="1" applyFill="1" applyBorder="1" applyAlignment="1" applyProtection="1">
      <alignment horizontal="distributed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distributed" vertical="center"/>
    </xf>
    <xf numFmtId="0" fontId="2" fillId="2" borderId="7" xfId="0" applyFont="1" applyFill="1" applyBorder="1" applyAlignment="1" applyProtection="1">
      <alignment horizontal="distributed" vertical="center"/>
    </xf>
    <xf numFmtId="0" fontId="2" fillId="2" borderId="8" xfId="0" applyFont="1" applyFill="1" applyBorder="1" applyAlignment="1" applyProtection="1">
      <alignment horizontal="distributed" vertical="center"/>
    </xf>
    <xf numFmtId="0" fontId="2" fillId="8" borderId="9" xfId="0" applyFont="1" applyFill="1" applyBorder="1" applyAlignment="1" applyProtection="1">
      <alignment horizontal="center" vertical="center"/>
      <protection locked="0"/>
    </xf>
    <xf numFmtId="0" fontId="2" fillId="8" borderId="11" xfId="0" applyFont="1" applyFill="1" applyBorder="1" applyAlignment="1" applyProtection="1">
      <alignment horizontal="center" vertical="center"/>
      <protection locked="0"/>
    </xf>
    <xf numFmtId="0" fontId="2" fillId="8" borderId="33" xfId="0" applyFont="1" applyFill="1" applyBorder="1" applyAlignment="1" applyProtection="1">
      <alignment horizontal="center" vertical="center"/>
      <protection locked="0"/>
    </xf>
    <xf numFmtId="0" fontId="2" fillId="8" borderId="31" xfId="0" applyFont="1" applyFill="1" applyBorder="1" applyAlignment="1" applyProtection="1">
      <alignment horizontal="center" vertical="center"/>
      <protection locked="0"/>
    </xf>
    <xf numFmtId="0" fontId="2" fillId="8" borderId="32" xfId="0" applyFont="1" applyFill="1" applyBorder="1" applyAlignment="1" applyProtection="1">
      <alignment horizontal="center" vertical="center"/>
      <protection locked="0"/>
    </xf>
    <xf numFmtId="0" fontId="2" fillId="8" borderId="36" xfId="0" applyFont="1" applyFill="1" applyBorder="1" applyAlignment="1" applyProtection="1">
      <alignment horizontal="center" vertical="center"/>
      <protection locked="0"/>
    </xf>
    <xf numFmtId="0" fontId="2" fillId="8" borderId="37" xfId="0" applyFont="1" applyFill="1" applyBorder="1" applyAlignment="1" applyProtection="1">
      <alignment horizontal="center" vertical="center"/>
      <protection locked="0"/>
    </xf>
    <xf numFmtId="0" fontId="2" fillId="8" borderId="3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left" vertical="center" shrinkToFit="1"/>
    </xf>
    <xf numFmtId="176" fontId="2" fillId="8" borderId="10" xfId="0" applyNumberFormat="1" applyFont="1" applyFill="1" applyBorder="1" applyAlignment="1" applyProtection="1">
      <alignment horizontal="right" vertical="center" shrinkToFit="1"/>
      <protection locked="0"/>
    </xf>
    <xf numFmtId="176" fontId="2" fillId="8" borderId="33" xfId="0" applyNumberFormat="1" applyFont="1" applyFill="1" applyBorder="1" applyAlignment="1" applyProtection="1">
      <alignment horizontal="center" vertical="center" shrinkToFit="1"/>
      <protection locked="0"/>
    </xf>
    <xf numFmtId="176" fontId="2" fillId="8" borderId="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53" xfId="0" applyFont="1" applyFill="1" applyBorder="1" applyAlignment="1" applyProtection="1">
      <alignment horizontal="center" vertical="center"/>
    </xf>
    <xf numFmtId="0" fontId="2" fillId="3" borderId="5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shrinkToFit="1"/>
    </xf>
    <xf numFmtId="0" fontId="4" fillId="2" borderId="31" xfId="0" applyFont="1" applyFill="1" applyBorder="1" applyAlignment="1" applyProtection="1">
      <alignment horizontal="left" vertical="center" shrinkToFit="1"/>
    </xf>
    <xf numFmtId="0" fontId="4" fillId="2" borderId="34" xfId="0" applyFont="1" applyFill="1" applyBorder="1" applyAlignment="1" applyProtection="1">
      <alignment horizontal="left" vertical="center" shrinkToFi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2" borderId="25" xfId="0" applyFont="1" applyFill="1" applyBorder="1" applyAlignment="1" applyProtection="1">
      <alignment horizontal="left" vertical="center" shrinkToFit="1"/>
    </xf>
    <xf numFmtId="0" fontId="3" fillId="2" borderId="0" xfId="0" applyFont="1" applyFill="1" applyBorder="1" applyAlignment="1" applyProtection="1">
      <alignment horizontal="left" vertical="center" shrinkToFit="1"/>
    </xf>
    <xf numFmtId="0" fontId="3" fillId="2" borderId="24" xfId="0" applyFont="1" applyFill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distributed" vertical="center"/>
    </xf>
    <xf numFmtId="0" fontId="2" fillId="3" borderId="5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right" vertical="center" shrinkToFit="1"/>
    </xf>
    <xf numFmtId="0" fontId="2" fillId="2" borderId="10" xfId="0" applyFont="1" applyFill="1" applyBorder="1" applyAlignment="1" applyProtection="1">
      <alignment horizontal="right" vertical="center" shrinkToFit="1"/>
    </xf>
    <xf numFmtId="0" fontId="2" fillId="2" borderId="33" xfId="0" applyFont="1" applyFill="1" applyBorder="1" applyAlignment="1" applyProtection="1">
      <alignment horizontal="right" vertical="center" shrinkToFit="1"/>
    </xf>
    <xf numFmtId="0" fontId="2" fillId="2" borderId="31" xfId="0" applyFont="1" applyFill="1" applyBorder="1" applyAlignment="1" applyProtection="1">
      <alignment horizontal="right" vertical="center" shrinkToFit="1"/>
    </xf>
    <xf numFmtId="0" fontId="4" fillId="2" borderId="32" xfId="0" applyFont="1" applyFill="1" applyBorder="1" applyAlignment="1" applyProtection="1">
      <alignment horizontal="left" vertical="center" shrinkToFit="1"/>
    </xf>
    <xf numFmtId="0" fontId="2" fillId="2" borderId="31" xfId="0" applyFont="1" applyFill="1" applyBorder="1" applyAlignment="1" applyProtection="1">
      <alignment horizontal="center" vertical="center" shrinkToFit="1"/>
    </xf>
    <xf numFmtId="176" fontId="2" fillId="8" borderId="31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33" xfId="0" applyFont="1" applyFill="1" applyBorder="1" applyAlignment="1" applyProtection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shrinkToFit="1"/>
    </xf>
    <xf numFmtId="49" fontId="6" fillId="2" borderId="14" xfId="0" applyNumberFormat="1" applyFont="1" applyFill="1" applyBorder="1" applyAlignment="1" applyProtection="1">
      <alignment horizontal="center" vertical="center" shrinkToFit="1"/>
    </xf>
    <xf numFmtId="49" fontId="6" fillId="2" borderId="15" xfId="0" applyNumberFormat="1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horizontal="left" vertical="center" shrinkToFit="1"/>
    </xf>
    <xf numFmtId="0" fontId="2" fillId="2" borderId="16" xfId="0" applyFont="1" applyFill="1" applyBorder="1" applyAlignment="1" applyProtection="1">
      <alignment horizontal="left" vertical="center" shrinkToFit="1"/>
    </xf>
    <xf numFmtId="176" fontId="2" fillId="8" borderId="2" xfId="0" applyNumberFormat="1" applyFont="1" applyFill="1" applyBorder="1" applyAlignment="1" applyProtection="1">
      <alignment horizontal="right" vertical="center" shrinkToFit="1"/>
      <protection locked="0"/>
    </xf>
    <xf numFmtId="176" fontId="2" fillId="8" borderId="9" xfId="0" applyNumberFormat="1" applyFont="1" applyFill="1" applyBorder="1" applyAlignment="1" applyProtection="1">
      <alignment horizontal="center" vertical="center" shrinkToFit="1"/>
      <protection locked="0"/>
    </xf>
    <xf numFmtId="176" fontId="2" fillId="8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</xf>
    <xf numFmtId="0" fontId="2" fillId="2" borderId="32" xfId="0" applyFont="1" applyFill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distributed" vertical="center"/>
    </xf>
    <xf numFmtId="0" fontId="2" fillId="2" borderId="15" xfId="0" applyFont="1" applyFill="1" applyBorder="1" applyAlignment="1" applyProtection="1">
      <alignment horizontal="distributed" vertical="center"/>
    </xf>
    <xf numFmtId="0" fontId="2" fillId="2" borderId="16" xfId="0" applyFont="1" applyFill="1" applyBorder="1" applyAlignment="1" applyProtection="1">
      <alignment horizontal="distributed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vertical="center" shrinkToFit="1"/>
    </xf>
    <xf numFmtId="0" fontId="2" fillId="2" borderId="15" xfId="0" applyFont="1" applyFill="1" applyBorder="1" applyAlignment="1" applyProtection="1">
      <alignment vertical="center" shrinkToFit="1"/>
    </xf>
    <xf numFmtId="0" fontId="2" fillId="2" borderId="16" xfId="0" applyFont="1" applyFill="1" applyBorder="1" applyAlignment="1" applyProtection="1">
      <alignment vertical="center" shrinkToFit="1"/>
    </xf>
    <xf numFmtId="0" fontId="2" fillId="2" borderId="21" xfId="0" applyFont="1" applyFill="1" applyBorder="1" applyAlignment="1" applyProtection="1">
      <alignment vertical="center" shrinkToFit="1"/>
    </xf>
    <xf numFmtId="0" fontId="2" fillId="2" borderId="10" xfId="0" applyFont="1" applyFill="1" applyBorder="1" applyAlignment="1" applyProtection="1">
      <alignment vertical="center" shrinkToFit="1"/>
    </xf>
    <xf numFmtId="0" fontId="2" fillId="2" borderId="11" xfId="0" applyFont="1" applyFill="1" applyBorder="1" applyAlignment="1" applyProtection="1">
      <alignment vertical="center" shrinkToFit="1"/>
    </xf>
    <xf numFmtId="0" fontId="2" fillId="8" borderId="40" xfId="0" applyFont="1" applyFill="1" applyBorder="1" applyAlignment="1" applyProtection="1">
      <alignment horizontal="left" vertical="top" shrinkToFit="1"/>
      <protection locked="0"/>
    </xf>
    <xf numFmtId="0" fontId="2" fillId="8" borderId="28" xfId="0" applyFont="1" applyFill="1" applyBorder="1" applyAlignment="1" applyProtection="1">
      <alignment horizontal="left" vertical="top" shrinkToFit="1"/>
      <protection locked="0"/>
    </xf>
    <xf numFmtId="0" fontId="2" fillId="8" borderId="29" xfId="0" applyFont="1" applyFill="1" applyBorder="1" applyAlignment="1" applyProtection="1">
      <alignment horizontal="left" vertical="top" shrinkToFit="1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2" fillId="8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13" fillId="8" borderId="17" xfId="0" applyFont="1" applyFill="1" applyBorder="1" applyAlignment="1" applyProtection="1">
      <alignment horizontal="center" vertical="center" shrinkToFit="1"/>
      <protection locked="0"/>
    </xf>
    <xf numFmtId="0" fontId="13" fillId="8" borderId="15" xfId="0" applyFont="1" applyFill="1" applyBorder="1" applyAlignment="1" applyProtection="1">
      <alignment horizontal="center" vertical="center" shrinkToFit="1"/>
      <protection locked="0"/>
    </xf>
    <xf numFmtId="0" fontId="13" fillId="8" borderId="16" xfId="0" applyFont="1" applyFill="1" applyBorder="1" applyAlignment="1" applyProtection="1">
      <alignment horizontal="center" vertical="center" shrinkToFit="1"/>
      <protection locked="0"/>
    </xf>
    <xf numFmtId="0" fontId="13" fillId="8" borderId="6" xfId="0" applyFont="1" applyFill="1" applyBorder="1" applyAlignment="1" applyProtection="1">
      <alignment horizontal="center" vertical="center" shrinkToFit="1"/>
      <protection locked="0"/>
    </xf>
    <xf numFmtId="0" fontId="13" fillId="8" borderId="7" xfId="0" applyFont="1" applyFill="1" applyBorder="1" applyAlignment="1" applyProtection="1">
      <alignment horizontal="center" vertical="center" shrinkToFit="1"/>
      <protection locked="0"/>
    </xf>
    <xf numFmtId="0" fontId="13" fillId="8" borderId="8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/>
    </xf>
    <xf numFmtId="0" fontId="13" fillId="8" borderId="33" xfId="0" applyFont="1" applyFill="1" applyBorder="1" applyAlignment="1" applyProtection="1">
      <alignment horizontal="center" vertical="center" shrinkToFit="1"/>
      <protection locked="0"/>
    </xf>
    <xf numFmtId="0" fontId="13" fillId="8" borderId="31" xfId="0" applyFont="1" applyFill="1" applyBorder="1" applyAlignment="1" applyProtection="1">
      <alignment horizontal="center" vertical="center" shrinkToFit="1"/>
      <protection locked="0"/>
    </xf>
    <xf numFmtId="0" fontId="2" fillId="8" borderId="9" xfId="0" applyFont="1" applyFill="1" applyBorder="1" applyAlignment="1" applyProtection="1">
      <alignment horizontal="left" vertical="center" shrinkToFit="1"/>
      <protection locked="0"/>
    </xf>
    <xf numFmtId="0" fontId="2" fillId="8" borderId="10" xfId="0" applyFont="1" applyFill="1" applyBorder="1" applyAlignment="1" applyProtection="1">
      <alignment horizontal="left" vertical="center" shrinkToFit="1"/>
      <protection locked="0"/>
    </xf>
    <xf numFmtId="0" fontId="2" fillId="8" borderId="11" xfId="0" applyFont="1" applyFill="1" applyBorder="1" applyAlignment="1" applyProtection="1">
      <alignment horizontal="left" vertical="center" shrinkToFit="1"/>
      <protection locked="0"/>
    </xf>
    <xf numFmtId="0" fontId="2" fillId="8" borderId="36" xfId="0" applyFont="1" applyFill="1" applyBorder="1" applyAlignment="1" applyProtection="1">
      <alignment horizontal="center" vertical="center" shrinkToFit="1"/>
      <protection locked="0"/>
    </xf>
    <xf numFmtId="0" fontId="2" fillId="8" borderId="37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6" fillId="2" borderId="26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2" fillId="2" borderId="42" xfId="0" applyFont="1" applyFill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textRotation="255" wrapText="1"/>
    </xf>
    <xf numFmtId="0" fontId="2" fillId="2" borderId="3" xfId="0" applyFont="1" applyFill="1" applyBorder="1" applyAlignment="1" applyProtection="1">
      <alignment horizontal="center" vertical="center" textRotation="255" wrapText="1"/>
    </xf>
    <xf numFmtId="0" fontId="2" fillId="2" borderId="4" xfId="0" applyFont="1" applyFill="1" applyBorder="1" applyAlignment="1" applyProtection="1">
      <alignment horizontal="center" vertical="center" textRotation="255" wrapText="1"/>
    </xf>
    <xf numFmtId="0" fontId="2" fillId="2" borderId="5" xfId="0" applyFont="1" applyFill="1" applyBorder="1" applyAlignment="1" applyProtection="1">
      <alignment horizontal="center" vertical="center" textRotation="255" wrapText="1"/>
    </xf>
    <xf numFmtId="0" fontId="2" fillId="2" borderId="6" xfId="0" applyFont="1" applyFill="1" applyBorder="1" applyAlignment="1" applyProtection="1">
      <alignment horizontal="center" vertical="center" textRotation="255" wrapText="1"/>
    </xf>
    <xf numFmtId="0" fontId="2" fillId="2" borderId="8" xfId="0" applyFont="1" applyFill="1" applyBorder="1" applyAlignment="1" applyProtection="1">
      <alignment horizontal="center" vertical="center" textRotation="255" wrapText="1"/>
    </xf>
    <xf numFmtId="0" fontId="8" fillId="2" borderId="26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</xf>
    <xf numFmtId="0" fontId="5" fillId="2" borderId="28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distributed" vertical="center" shrinkToFit="1"/>
    </xf>
    <xf numFmtId="0" fontId="2" fillId="2" borderId="15" xfId="0" applyFont="1" applyFill="1" applyBorder="1" applyAlignment="1" applyProtection="1">
      <alignment horizontal="distributed" vertical="center" shrinkToFit="1"/>
    </xf>
    <xf numFmtId="0" fontId="2" fillId="2" borderId="16" xfId="0" applyFont="1" applyFill="1" applyBorder="1" applyAlignment="1" applyProtection="1">
      <alignment horizontal="distributed" vertical="center" shrinkToFit="1"/>
    </xf>
    <xf numFmtId="0" fontId="2" fillId="2" borderId="19" xfId="0" applyFont="1" applyFill="1" applyBorder="1" applyAlignment="1" applyProtection="1">
      <alignment horizontal="distributed" vertical="center" shrinkToFit="1"/>
    </xf>
    <xf numFmtId="0" fontId="2" fillId="2" borderId="7" xfId="0" applyFont="1" applyFill="1" applyBorder="1" applyAlignment="1" applyProtection="1">
      <alignment horizontal="distributed" vertical="center" shrinkToFit="1"/>
    </xf>
    <xf numFmtId="0" fontId="2" fillId="2" borderId="8" xfId="0" applyFont="1" applyFill="1" applyBorder="1" applyAlignment="1" applyProtection="1">
      <alignment horizontal="distributed" vertical="center" shrinkToFit="1"/>
    </xf>
    <xf numFmtId="0" fontId="14" fillId="2" borderId="17" xfId="0" applyFont="1" applyFill="1" applyBorder="1" applyAlignment="1" applyProtection="1">
      <alignment horizontal="center" vertical="center" shrinkToFit="1"/>
    </xf>
    <xf numFmtId="0" fontId="14" fillId="2" borderId="15" xfId="0" applyFont="1" applyFill="1" applyBorder="1" applyAlignment="1" applyProtection="1">
      <alignment horizontal="center" vertical="center" shrinkToFit="1"/>
    </xf>
    <xf numFmtId="0" fontId="14" fillId="2" borderId="16" xfId="0" applyFont="1" applyFill="1" applyBorder="1" applyAlignment="1" applyProtection="1">
      <alignment horizontal="center" vertical="center" shrinkToFit="1"/>
    </xf>
    <xf numFmtId="0" fontId="14" fillId="2" borderId="6" xfId="0" applyFont="1" applyFill="1" applyBorder="1" applyAlignment="1" applyProtection="1">
      <alignment horizontal="center" vertical="center" shrinkToFit="1"/>
    </xf>
    <xf numFmtId="0" fontId="14" fillId="2" borderId="7" xfId="0" applyFont="1" applyFill="1" applyBorder="1" applyAlignment="1" applyProtection="1">
      <alignment horizontal="center" vertical="center" shrinkToFit="1"/>
    </xf>
    <xf numFmtId="0" fontId="14" fillId="2" borderId="8" xfId="0" applyFont="1" applyFill="1" applyBorder="1" applyAlignment="1" applyProtection="1">
      <alignment horizontal="center" vertical="center" shrinkToFit="1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6" fillId="2" borderId="30" xfId="0" applyFont="1" applyFill="1" applyBorder="1" applyAlignment="1" applyProtection="1">
      <alignment horizontal="distributed" vertical="center" wrapText="1" shrinkToFit="1"/>
    </xf>
    <xf numFmtId="0" fontId="6" fillId="2" borderId="31" xfId="0" applyFont="1" applyFill="1" applyBorder="1" applyAlignment="1" applyProtection="1">
      <alignment horizontal="distributed" vertical="center" shrinkToFit="1"/>
    </xf>
    <xf numFmtId="0" fontId="6" fillId="2" borderId="32" xfId="0" applyFont="1" applyFill="1" applyBorder="1" applyAlignment="1" applyProtection="1">
      <alignment horizontal="distributed" vertical="center" shrinkToFit="1"/>
    </xf>
    <xf numFmtId="0" fontId="2" fillId="2" borderId="23" xfId="0" applyFont="1" applyFill="1" applyBorder="1" applyAlignment="1" applyProtection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2" fillId="2" borderId="3" xfId="0" applyFont="1" applyFill="1" applyBorder="1" applyAlignment="1" applyProtection="1">
      <alignment horizontal="center" shrinkToFit="1"/>
    </xf>
    <xf numFmtId="0" fontId="2" fillId="2" borderId="27" xfId="0" applyFont="1" applyFill="1" applyBorder="1" applyAlignment="1" applyProtection="1">
      <alignment horizontal="center" vertical="top" shrinkToFit="1"/>
    </xf>
    <xf numFmtId="0" fontId="2" fillId="2" borderId="28" xfId="0" applyFont="1" applyFill="1" applyBorder="1" applyAlignment="1" applyProtection="1">
      <alignment horizontal="center" vertical="top" shrinkToFit="1"/>
    </xf>
    <xf numFmtId="0" fontId="2" fillId="2" borderId="35" xfId="0" applyFont="1" applyFill="1" applyBorder="1" applyAlignment="1" applyProtection="1">
      <alignment horizontal="center" vertical="top" shrinkToFit="1"/>
    </xf>
    <xf numFmtId="0" fontId="2" fillId="2" borderId="36" xfId="0" applyFont="1" applyFill="1" applyBorder="1" applyAlignment="1" applyProtection="1">
      <alignment horizontal="center" vertical="center" shrinkToFit="1"/>
    </xf>
    <xf numFmtId="0" fontId="2" fillId="2" borderId="37" xfId="0" applyFont="1" applyFill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 shrinkToFit="1"/>
    </xf>
    <xf numFmtId="0" fontId="2" fillId="2" borderId="33" xfId="0" applyFont="1" applyFill="1" applyBorder="1" applyAlignment="1" applyProtection="1">
      <alignment horizontal="distributed" vertical="center"/>
    </xf>
    <xf numFmtId="0" fontId="2" fillId="2" borderId="31" xfId="0" applyFont="1" applyFill="1" applyBorder="1" applyAlignment="1" applyProtection="1">
      <alignment horizontal="distributed" vertical="center"/>
    </xf>
    <xf numFmtId="0" fontId="2" fillId="2" borderId="32" xfId="0" applyFont="1" applyFill="1" applyBorder="1" applyAlignment="1" applyProtection="1">
      <alignment horizontal="distributed" vertical="center"/>
    </xf>
    <xf numFmtId="0" fontId="2" fillId="2" borderId="2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textRotation="255"/>
    </xf>
    <xf numFmtId="0" fontId="2" fillId="2" borderId="5" xfId="0" applyFont="1" applyFill="1" applyBorder="1" applyAlignment="1" applyProtection="1">
      <alignment horizontal="center" vertical="center" textRotation="255"/>
    </xf>
    <xf numFmtId="0" fontId="14" fillId="2" borderId="33" xfId="0" applyFont="1" applyFill="1" applyBorder="1" applyAlignment="1" applyProtection="1">
      <alignment horizontal="center" vertical="center" shrinkToFit="1"/>
    </xf>
    <xf numFmtId="0" fontId="14" fillId="2" borderId="31" xfId="0" applyFont="1" applyFill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 textRotation="255"/>
    </xf>
    <xf numFmtId="0" fontId="2" fillId="2" borderId="35" xfId="0" applyFont="1" applyFill="1" applyBorder="1" applyAlignment="1" applyProtection="1">
      <alignment horizontal="center" vertical="center" textRotation="255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178" fontId="2" fillId="2" borderId="1" xfId="0" applyNumberFormat="1" applyFont="1" applyFill="1" applyBorder="1" applyAlignment="1" applyProtection="1">
      <alignment horizontal="right" vertical="center" shrinkToFit="1"/>
    </xf>
    <xf numFmtId="178" fontId="2" fillId="2" borderId="2" xfId="0" applyNumberFormat="1" applyFont="1" applyFill="1" applyBorder="1" applyAlignment="1" applyProtection="1">
      <alignment horizontal="right" vertical="center" shrinkToFit="1"/>
    </xf>
    <xf numFmtId="0" fontId="2" fillId="2" borderId="2" xfId="0" applyFont="1" applyFill="1" applyBorder="1" applyAlignment="1" applyProtection="1">
      <alignment horizontal="left" vertical="center" shrinkToFit="1"/>
    </xf>
    <xf numFmtId="0" fontId="2" fillId="2" borderId="25" xfId="0" applyFont="1" applyFill="1" applyBorder="1" applyAlignment="1" applyProtection="1">
      <alignment horizontal="left" vertical="center" shrinkToFit="1"/>
    </xf>
    <xf numFmtId="0" fontId="3" fillId="2" borderId="6" xfId="0" applyFont="1" applyFill="1" applyBorder="1" applyAlignment="1" applyProtection="1">
      <alignment horizontal="center" shrinkToFit="1"/>
    </xf>
    <xf numFmtId="0" fontId="3" fillId="2" borderId="7" xfId="0" applyFont="1" applyFill="1" applyBorder="1" applyAlignment="1" applyProtection="1">
      <alignment horizontal="center" shrinkToFit="1"/>
    </xf>
    <xf numFmtId="0" fontId="3" fillId="2" borderId="8" xfId="0" applyFont="1" applyFill="1" applyBorder="1" applyAlignment="1" applyProtection="1">
      <alignment horizontal="center" shrinkToFit="1"/>
    </xf>
    <xf numFmtId="0" fontId="2" fillId="2" borderId="6" xfId="0" applyFont="1" applyFill="1" applyBorder="1" applyAlignment="1" applyProtection="1">
      <alignment horizontal="center" shrinkToFit="1"/>
    </xf>
    <xf numFmtId="0" fontId="2" fillId="2" borderId="7" xfId="0" applyFont="1" applyFill="1" applyBorder="1" applyAlignment="1" applyProtection="1">
      <alignment horizontal="center" shrinkToFit="1"/>
    </xf>
    <xf numFmtId="0" fontId="2" fillId="2" borderId="8" xfId="0" applyFont="1" applyFill="1" applyBorder="1" applyAlignment="1" applyProtection="1">
      <alignment horizontal="center" shrinkToFit="1"/>
    </xf>
    <xf numFmtId="0" fontId="9" fillId="2" borderId="0" xfId="0" applyFont="1" applyFill="1" applyBorder="1" applyAlignment="1" applyProtection="1">
      <alignment horizontal="right" wrapText="1" shrinkToFit="1"/>
    </xf>
    <xf numFmtId="0" fontId="9" fillId="2" borderId="0" xfId="0" applyFont="1" applyFill="1" applyBorder="1" applyAlignment="1" applyProtection="1">
      <alignment horizontal="right" shrinkToFit="1"/>
    </xf>
    <xf numFmtId="0" fontId="9" fillId="2" borderId="5" xfId="0" applyFont="1" applyFill="1" applyBorder="1" applyAlignment="1" applyProtection="1">
      <alignment horizontal="right" shrinkToFit="1"/>
    </xf>
    <xf numFmtId="0" fontId="2" fillId="2" borderId="6" xfId="0" applyFont="1" applyFill="1" applyBorder="1" applyAlignment="1" applyProtection="1">
      <alignment horizontal="center" vertical="center"/>
    </xf>
    <xf numFmtId="0" fontId="2" fillId="8" borderId="26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Border="1" applyAlignment="1" applyProtection="1">
      <alignment horizontal="center" vertical="center"/>
      <protection locked="0"/>
    </xf>
    <xf numFmtId="0" fontId="2" fillId="8" borderId="24" xfId="0" applyFont="1" applyFill="1" applyBorder="1" applyAlignment="1" applyProtection="1">
      <alignment horizontal="center" vertical="center"/>
      <protection locked="0"/>
    </xf>
    <xf numFmtId="0" fontId="2" fillId="8" borderId="27" xfId="0" applyFont="1" applyFill="1" applyBorder="1" applyAlignment="1" applyProtection="1">
      <alignment horizontal="center" vertical="center"/>
      <protection locked="0"/>
    </xf>
    <xf numFmtId="0" fontId="2" fillId="8" borderId="28" xfId="0" applyFont="1" applyFill="1" applyBorder="1" applyAlignment="1" applyProtection="1">
      <alignment horizontal="center" vertical="center"/>
      <protection locked="0"/>
    </xf>
    <xf numFmtId="0" fontId="2" fillId="8" borderId="29" xfId="0" applyFont="1" applyFill="1" applyBorder="1" applyAlignment="1" applyProtection="1">
      <alignment horizontal="center" vertical="center"/>
      <protection locked="0"/>
    </xf>
    <xf numFmtId="0" fontId="2" fillId="8" borderId="18" xfId="0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right" vertical="center"/>
      <protection locked="0"/>
    </xf>
    <xf numFmtId="0" fontId="2" fillId="8" borderId="7" xfId="0" applyFont="1" applyFill="1" applyBorder="1" applyAlignment="1" applyProtection="1">
      <alignment horizontal="right" vertical="center"/>
      <protection locked="0"/>
    </xf>
    <xf numFmtId="0" fontId="2" fillId="8" borderId="9" xfId="0" applyFont="1" applyFill="1" applyBorder="1" applyAlignment="1" applyProtection="1">
      <alignment horizontal="center" vertical="center" shrinkToFit="1"/>
      <protection locked="0"/>
    </xf>
    <xf numFmtId="0" fontId="2" fillId="8" borderId="10" xfId="0" applyFont="1" applyFill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 applyProtection="1">
      <alignment horizontal="center" shrinkToFit="1"/>
    </xf>
    <xf numFmtId="0" fontId="2" fillId="2" borderId="0" xfId="0" applyFont="1" applyFill="1" applyBorder="1" applyAlignment="1" applyProtection="1">
      <alignment horizontal="center" shrinkToFit="1"/>
    </xf>
    <xf numFmtId="0" fontId="2" fillId="2" borderId="5" xfId="0" applyFont="1" applyFill="1" applyBorder="1" applyAlignment="1" applyProtection="1">
      <alignment horizontal="center" shrinkToFit="1"/>
    </xf>
    <xf numFmtId="0" fontId="8" fillId="2" borderId="27" xfId="0" applyFont="1" applyFill="1" applyBorder="1" applyAlignment="1" applyProtection="1">
      <alignment horizontal="left" vertical="center" wrapText="1"/>
    </xf>
    <xf numFmtId="0" fontId="8" fillId="2" borderId="28" xfId="0" applyFont="1" applyFill="1" applyBorder="1" applyAlignment="1" applyProtection="1">
      <alignment horizontal="left" vertical="center"/>
    </xf>
    <xf numFmtId="0" fontId="8" fillId="2" borderId="35" xfId="0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center" vertical="center" textRotation="255" wrapText="1"/>
    </xf>
    <xf numFmtId="0" fontId="2" fillId="2" borderId="16" xfId="0" applyFont="1" applyFill="1" applyBorder="1" applyAlignment="1" applyProtection="1">
      <alignment horizontal="center" vertical="center" textRotation="255" wrapText="1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179" fontId="2" fillId="8" borderId="1" xfId="0" applyNumberFormat="1" applyFont="1" applyFill="1" applyBorder="1" applyAlignment="1" applyProtection="1">
      <alignment horizontal="center" vertical="center" shrinkToFit="1"/>
      <protection locked="0"/>
    </xf>
    <xf numFmtId="179" fontId="2" fillId="8" borderId="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32845</xdr:colOff>
      <xdr:row>24</xdr:row>
      <xdr:rowOff>45982</xdr:rowOff>
    </xdr:from>
    <xdr:to>
      <xdr:col>39</xdr:col>
      <xdr:colOff>131379</xdr:colOff>
      <xdr:row>24</xdr:row>
      <xdr:rowOff>289034</xdr:rowOff>
    </xdr:to>
    <xdr:sp macro="" textlink="">
      <xdr:nvSpPr>
        <xdr:cNvPr id="7" name="テキスト ボックス 6"/>
        <xdr:cNvSpPr txBox="1"/>
      </xdr:nvSpPr>
      <xdr:spPr>
        <a:xfrm>
          <a:off x="6273362" y="8086396"/>
          <a:ext cx="262758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 editAs="oneCell">
    <xdr:from>
      <xdr:col>0</xdr:col>
      <xdr:colOff>133351</xdr:colOff>
      <xdr:row>40</xdr:row>
      <xdr:rowOff>266700</xdr:rowOff>
    </xdr:from>
    <xdr:to>
      <xdr:col>7</xdr:col>
      <xdr:colOff>9526</xdr:colOff>
      <xdr:row>43</xdr:row>
      <xdr:rowOff>94756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13601700"/>
          <a:ext cx="1009650" cy="828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43</xdr:row>
      <xdr:rowOff>325041</xdr:rowOff>
    </xdr:from>
    <xdr:to>
      <xdr:col>1</xdr:col>
      <xdr:colOff>155684</xdr:colOff>
      <xdr:row>44</xdr:row>
      <xdr:rowOff>234718</xdr:rowOff>
    </xdr:to>
    <xdr:sp macro="" textlink="">
      <xdr:nvSpPr>
        <xdr:cNvPr id="12" name="テキスト ボックス 11"/>
        <xdr:cNvSpPr txBox="1"/>
      </xdr:nvSpPr>
      <xdr:spPr>
        <a:xfrm>
          <a:off x="57150" y="14660166"/>
          <a:ext cx="260459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 editAs="oneCell">
    <xdr:from>
      <xdr:col>0</xdr:col>
      <xdr:colOff>85725</xdr:colOff>
      <xdr:row>16</xdr:row>
      <xdr:rowOff>57150</xdr:rowOff>
    </xdr:from>
    <xdr:to>
      <xdr:col>7</xdr:col>
      <xdr:colOff>109171</xdr:colOff>
      <xdr:row>19</xdr:row>
      <xdr:rowOff>0</xdr:rowOff>
    </xdr:to>
    <xdr:pic>
      <xdr:nvPicPr>
        <xdr:cNvPr id="14" name="図 1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9"/>
        <a:stretch/>
      </xdr:blipFill>
      <xdr:spPr bwMode="auto">
        <a:xfrm>
          <a:off x="85725" y="5391150"/>
          <a:ext cx="115692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19</xdr:row>
      <xdr:rowOff>325041</xdr:rowOff>
    </xdr:from>
    <xdr:to>
      <xdr:col>1</xdr:col>
      <xdr:colOff>155684</xdr:colOff>
      <xdr:row>20</xdr:row>
      <xdr:rowOff>234718</xdr:rowOff>
    </xdr:to>
    <xdr:sp macro="" textlink="">
      <xdr:nvSpPr>
        <xdr:cNvPr id="15" name="テキスト ボックス 14"/>
        <xdr:cNvSpPr txBox="1"/>
      </xdr:nvSpPr>
      <xdr:spPr>
        <a:xfrm>
          <a:off x="57150" y="14660166"/>
          <a:ext cx="260459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>
    <xdr:from>
      <xdr:col>38</xdr:col>
      <xdr:colOff>32845</xdr:colOff>
      <xdr:row>24</xdr:row>
      <xdr:rowOff>45982</xdr:rowOff>
    </xdr:from>
    <xdr:to>
      <xdr:col>39</xdr:col>
      <xdr:colOff>131379</xdr:colOff>
      <xdr:row>24</xdr:row>
      <xdr:rowOff>289034</xdr:rowOff>
    </xdr:to>
    <xdr:sp macro="" textlink="">
      <xdr:nvSpPr>
        <xdr:cNvPr id="13" name="テキスト ボックス 12"/>
        <xdr:cNvSpPr txBox="1"/>
      </xdr:nvSpPr>
      <xdr:spPr>
        <a:xfrm>
          <a:off x="6185995" y="8046982"/>
          <a:ext cx="260459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 editAs="oneCell">
    <xdr:from>
      <xdr:col>0</xdr:col>
      <xdr:colOff>133351</xdr:colOff>
      <xdr:row>40</xdr:row>
      <xdr:rowOff>266700</xdr:rowOff>
    </xdr:from>
    <xdr:to>
      <xdr:col>7</xdr:col>
      <xdr:colOff>9526</xdr:colOff>
      <xdr:row>43</xdr:row>
      <xdr:rowOff>94756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13601700"/>
          <a:ext cx="1009650" cy="828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43</xdr:row>
      <xdr:rowOff>325041</xdr:rowOff>
    </xdr:from>
    <xdr:to>
      <xdr:col>1</xdr:col>
      <xdr:colOff>155684</xdr:colOff>
      <xdr:row>44</xdr:row>
      <xdr:rowOff>234718</xdr:rowOff>
    </xdr:to>
    <xdr:sp macro="" textlink="">
      <xdr:nvSpPr>
        <xdr:cNvPr id="20" name="テキスト ボックス 19"/>
        <xdr:cNvSpPr txBox="1"/>
      </xdr:nvSpPr>
      <xdr:spPr>
        <a:xfrm>
          <a:off x="57150" y="14660166"/>
          <a:ext cx="260459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 editAs="oneCell">
    <xdr:from>
      <xdr:col>0</xdr:col>
      <xdr:colOff>85725</xdr:colOff>
      <xdr:row>16</xdr:row>
      <xdr:rowOff>57150</xdr:rowOff>
    </xdr:from>
    <xdr:to>
      <xdr:col>7</xdr:col>
      <xdr:colOff>109171</xdr:colOff>
      <xdr:row>19</xdr:row>
      <xdr:rowOff>0</xdr:rowOff>
    </xdr:to>
    <xdr:pic>
      <xdr:nvPicPr>
        <xdr:cNvPr id="21" name="図 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9"/>
        <a:stretch/>
      </xdr:blipFill>
      <xdr:spPr bwMode="auto">
        <a:xfrm>
          <a:off x="85725" y="5391150"/>
          <a:ext cx="115692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19</xdr:row>
      <xdr:rowOff>325041</xdr:rowOff>
    </xdr:from>
    <xdr:to>
      <xdr:col>1</xdr:col>
      <xdr:colOff>155684</xdr:colOff>
      <xdr:row>20</xdr:row>
      <xdr:rowOff>234718</xdr:rowOff>
    </xdr:to>
    <xdr:sp macro="" textlink="">
      <xdr:nvSpPr>
        <xdr:cNvPr id="22" name="テキスト ボックス 21"/>
        <xdr:cNvSpPr txBox="1"/>
      </xdr:nvSpPr>
      <xdr:spPr>
        <a:xfrm>
          <a:off x="57150" y="6659166"/>
          <a:ext cx="260459" cy="2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ＭＳ Ｐ明朝" panose="02020600040205080304" pitchFamily="18" charset="-128"/>
              <a:ea typeface="ＭＳ Ｐ明朝" panose="02020600040205080304" pitchFamily="18" charset="-128"/>
            </a:rPr>
            <a:t>Ｔ</a:t>
          </a:r>
        </a:p>
      </xdr:txBody>
    </xdr:sp>
    <xdr:clientData/>
  </xdr:twoCellAnchor>
  <xdr:twoCellAnchor editAs="oneCell">
    <xdr:from>
      <xdr:col>8</xdr:col>
      <xdr:colOff>144517</xdr:colOff>
      <xdr:row>23</xdr:row>
      <xdr:rowOff>26277</xdr:rowOff>
    </xdr:from>
    <xdr:to>
      <xdr:col>15</xdr:col>
      <xdr:colOff>6568</xdr:colOff>
      <xdr:row>25</xdr:row>
      <xdr:rowOff>184347</xdr:rowOff>
    </xdr:to>
    <xdr:pic>
      <xdr:nvPicPr>
        <xdr:cNvPr id="23" name="図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310" y="7731674"/>
          <a:ext cx="1011620" cy="828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32846</xdr:colOff>
      <xdr:row>23</xdr:row>
      <xdr:rowOff>26275</xdr:rowOff>
    </xdr:from>
    <xdr:to>
      <xdr:col>25</xdr:col>
      <xdr:colOff>126749</xdr:colOff>
      <xdr:row>25</xdr:row>
      <xdr:rowOff>85397</xdr:rowOff>
    </xdr:to>
    <xdr:pic>
      <xdr:nvPicPr>
        <xdr:cNvPr id="25" name="図 24" descr="引照点等挿絵.pdf - Adobe Acrobat Reader DC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10" t="43725" r="49149" b="35870"/>
        <a:stretch/>
      </xdr:blipFill>
      <xdr:spPr>
        <a:xfrm>
          <a:off x="2988880" y="7731672"/>
          <a:ext cx="1243472" cy="729156"/>
        </a:xfrm>
        <a:prstGeom prst="rect">
          <a:avLst/>
        </a:prstGeom>
      </xdr:spPr>
    </xdr:pic>
    <xdr:clientData/>
  </xdr:twoCellAnchor>
  <xdr:twoCellAnchor editAs="oneCell">
    <xdr:from>
      <xdr:col>28</xdr:col>
      <xdr:colOff>65689</xdr:colOff>
      <xdr:row>22</xdr:row>
      <xdr:rowOff>328449</xdr:rowOff>
    </xdr:from>
    <xdr:to>
      <xdr:col>35</xdr:col>
      <xdr:colOff>6569</xdr:colOff>
      <xdr:row>25</xdr:row>
      <xdr:rowOff>178318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965" y="7698828"/>
          <a:ext cx="1090449" cy="854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6"/>
  <sheetViews>
    <sheetView tabSelected="1" view="pageBreakPreview" topLeftCell="A42" zoomScaleNormal="100" zoomScaleSheetLayoutView="100" workbookViewId="0">
      <selection activeCell="AB50" sqref="AB50:AH50"/>
    </sheetView>
  </sheetViews>
  <sheetFormatPr defaultColWidth="4.375" defaultRowHeight="26.25" customHeight="1" x14ac:dyDescent="0.15"/>
  <cols>
    <col min="1" max="46" width="2.125" style="3" customWidth="1"/>
    <col min="47" max="47" width="4.375" style="3" hidden="1" customWidth="1"/>
    <col min="48" max="48" width="13.625" style="3" hidden="1" customWidth="1"/>
    <col min="49" max="49" width="15" style="3" hidden="1" customWidth="1"/>
    <col min="50" max="50" width="14.875" style="3" hidden="1" customWidth="1"/>
    <col min="51" max="52" width="5.25" style="3" hidden="1" customWidth="1"/>
    <col min="53" max="53" width="5.125" style="3" hidden="1" customWidth="1"/>
    <col min="54" max="64" width="0" style="3" hidden="1" customWidth="1"/>
    <col min="65" max="16384" width="4.375" style="3"/>
  </cols>
  <sheetData>
    <row r="1" spans="1:55" ht="26.25" customHeight="1" x14ac:dyDescent="0.15">
      <c r="A1" s="83" t="s">
        <v>124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AV1" s="2"/>
    </row>
    <row r="2" spans="1:55" ht="26.25" customHeight="1" thickBot="1" x14ac:dyDescent="0.2">
      <c r="A2" s="4" t="s">
        <v>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234" t="s">
        <v>36</v>
      </c>
      <c r="AP2" s="234"/>
      <c r="AQ2" s="234"/>
      <c r="AR2" s="234"/>
      <c r="AS2" s="234"/>
      <c r="AT2" s="234"/>
      <c r="AU2" s="5"/>
      <c r="AV2" s="5"/>
    </row>
    <row r="3" spans="1:55" ht="26.25" customHeight="1" x14ac:dyDescent="0.15">
      <c r="A3" s="235" t="s">
        <v>0</v>
      </c>
      <c r="B3" s="236"/>
      <c r="C3" s="236"/>
      <c r="D3" s="236"/>
      <c r="E3" s="236"/>
      <c r="F3" s="236"/>
      <c r="G3" s="236"/>
      <c r="H3" s="237"/>
      <c r="I3" s="203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5"/>
      <c r="X3" s="186" t="s">
        <v>5</v>
      </c>
      <c r="Y3" s="187"/>
      <c r="Z3" s="187"/>
      <c r="AA3" s="187"/>
      <c r="AB3" s="187"/>
      <c r="AC3" s="187"/>
      <c r="AD3" s="187"/>
      <c r="AE3" s="188"/>
      <c r="AF3" s="209" t="s">
        <v>59</v>
      </c>
      <c r="AG3" s="93"/>
      <c r="AH3" s="93"/>
      <c r="AI3" s="93"/>
      <c r="AJ3" s="93"/>
      <c r="AK3" s="92"/>
      <c r="AL3" s="92"/>
      <c r="AM3" s="92"/>
      <c r="AN3" s="92"/>
      <c r="AO3" s="92"/>
      <c r="AP3" s="92"/>
      <c r="AQ3" s="92"/>
      <c r="AR3" s="93" t="s">
        <v>60</v>
      </c>
      <c r="AS3" s="93"/>
      <c r="AT3" s="94"/>
    </row>
    <row r="4" spans="1:55" ht="26.25" customHeight="1" x14ac:dyDescent="0.15">
      <c r="A4" s="238"/>
      <c r="B4" s="239"/>
      <c r="C4" s="239"/>
      <c r="D4" s="239"/>
      <c r="E4" s="239"/>
      <c r="F4" s="239"/>
      <c r="G4" s="239"/>
      <c r="H4" s="240"/>
      <c r="I4" s="206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8"/>
      <c r="X4" s="126"/>
      <c r="Y4" s="127"/>
      <c r="Z4" s="127"/>
      <c r="AA4" s="127"/>
      <c r="AB4" s="127"/>
      <c r="AC4" s="127"/>
      <c r="AD4" s="127"/>
      <c r="AE4" s="128"/>
      <c r="AF4" s="302"/>
      <c r="AG4" s="303"/>
      <c r="AH4" s="303"/>
      <c r="AI4" s="303"/>
      <c r="AJ4" s="303"/>
      <c r="AK4" s="199" t="s">
        <v>61</v>
      </c>
      <c r="AL4" s="199"/>
      <c r="AM4" s="200"/>
      <c r="AN4" s="200"/>
      <c r="AO4" s="200"/>
      <c r="AP4" s="201" t="s">
        <v>62</v>
      </c>
      <c r="AQ4" s="201"/>
      <c r="AR4" s="201"/>
      <c r="AS4" s="201"/>
      <c r="AT4" s="202"/>
    </row>
    <row r="5" spans="1:55" ht="26.25" customHeight="1" thickBot="1" x14ac:dyDescent="0.2">
      <c r="A5" s="250" t="s">
        <v>85</v>
      </c>
      <c r="B5" s="251"/>
      <c r="C5" s="251"/>
      <c r="D5" s="251"/>
      <c r="E5" s="251"/>
      <c r="F5" s="251"/>
      <c r="G5" s="251"/>
      <c r="H5" s="252"/>
      <c r="I5" s="210"/>
      <c r="J5" s="211"/>
      <c r="K5" s="211"/>
      <c r="L5" s="211"/>
      <c r="M5" s="211"/>
      <c r="N5" s="211"/>
      <c r="O5" s="88" t="s">
        <v>66</v>
      </c>
      <c r="P5" s="88"/>
      <c r="Q5" s="88"/>
      <c r="R5" s="88" t="s">
        <v>65</v>
      </c>
      <c r="S5" s="88"/>
      <c r="T5" s="88"/>
      <c r="U5" s="88"/>
      <c r="V5" s="88"/>
      <c r="W5" s="185"/>
      <c r="X5" s="262" t="s">
        <v>6</v>
      </c>
      <c r="Y5" s="263"/>
      <c r="Z5" s="263"/>
      <c r="AA5" s="263"/>
      <c r="AB5" s="263"/>
      <c r="AC5" s="263"/>
      <c r="AD5" s="263"/>
      <c r="AE5" s="264"/>
      <c r="AF5" s="87" t="s">
        <v>64</v>
      </c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9"/>
    </row>
    <row r="6" spans="1:55" ht="26.25" customHeight="1" x14ac:dyDescent="0.15">
      <c r="A6" s="190" t="s">
        <v>1</v>
      </c>
      <c r="B6" s="191"/>
      <c r="C6" s="191"/>
      <c r="D6" s="191"/>
      <c r="E6" s="191"/>
      <c r="F6" s="191"/>
      <c r="G6" s="191"/>
      <c r="H6" s="192"/>
      <c r="I6" s="215"/>
      <c r="J6" s="216"/>
      <c r="K6" s="216"/>
      <c r="L6" s="216"/>
      <c r="M6" s="216"/>
      <c r="N6" s="98" t="s">
        <v>58</v>
      </c>
      <c r="O6" s="98"/>
      <c r="P6" s="135"/>
      <c r="Q6" s="135"/>
      <c r="R6" s="98" t="s">
        <v>57</v>
      </c>
      <c r="S6" s="98"/>
      <c r="T6" s="135"/>
      <c r="U6" s="135"/>
      <c r="V6" s="98" t="s">
        <v>56</v>
      </c>
      <c r="W6" s="189"/>
      <c r="X6" s="259" t="s">
        <v>86</v>
      </c>
      <c r="Y6" s="260"/>
      <c r="Z6" s="260"/>
      <c r="AA6" s="260"/>
      <c r="AB6" s="260"/>
      <c r="AC6" s="260"/>
      <c r="AD6" s="260"/>
      <c r="AE6" s="261"/>
      <c r="AF6" s="215"/>
      <c r="AG6" s="216"/>
      <c r="AH6" s="216"/>
      <c r="AI6" s="216"/>
      <c r="AJ6" s="216"/>
      <c r="AK6" s="93" t="s">
        <v>58</v>
      </c>
      <c r="AL6" s="93"/>
      <c r="AM6" s="92"/>
      <c r="AN6" s="92"/>
      <c r="AO6" s="93" t="s">
        <v>57</v>
      </c>
      <c r="AP6" s="93"/>
      <c r="AQ6" s="92"/>
      <c r="AR6" s="92"/>
      <c r="AS6" s="93" t="s">
        <v>56</v>
      </c>
      <c r="AT6" s="94"/>
    </row>
    <row r="7" spans="1:55" ht="26.25" customHeight="1" x14ac:dyDescent="0.15">
      <c r="A7" s="193" t="s">
        <v>2</v>
      </c>
      <c r="B7" s="194"/>
      <c r="C7" s="194"/>
      <c r="D7" s="194"/>
      <c r="E7" s="194"/>
      <c r="F7" s="194"/>
      <c r="G7" s="194"/>
      <c r="H7" s="195"/>
      <c r="I7" s="212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4"/>
      <c r="X7" s="100" t="s">
        <v>87</v>
      </c>
      <c r="Y7" s="86"/>
      <c r="Z7" s="86"/>
      <c r="AA7" s="86"/>
      <c r="AB7" s="86"/>
      <c r="AC7" s="86"/>
      <c r="AD7" s="86"/>
      <c r="AE7" s="101"/>
      <c r="AF7" s="304"/>
      <c r="AG7" s="305"/>
      <c r="AH7" s="305"/>
      <c r="AI7" s="305"/>
      <c r="AJ7" s="305"/>
      <c r="AK7" s="119" t="s">
        <v>58</v>
      </c>
      <c r="AL7" s="119"/>
      <c r="AM7" s="99"/>
      <c r="AN7" s="99"/>
      <c r="AO7" s="119" t="s">
        <v>57</v>
      </c>
      <c r="AP7" s="119"/>
      <c r="AQ7" s="99"/>
      <c r="AR7" s="99"/>
      <c r="AS7" s="119" t="s">
        <v>56</v>
      </c>
      <c r="AT7" s="120"/>
    </row>
    <row r="8" spans="1:55" ht="26.25" customHeight="1" x14ac:dyDescent="0.15">
      <c r="A8" s="253" t="s">
        <v>3</v>
      </c>
      <c r="B8" s="254"/>
      <c r="C8" s="254"/>
      <c r="D8" s="254"/>
      <c r="E8" s="254"/>
      <c r="F8" s="254"/>
      <c r="G8" s="254"/>
      <c r="H8" s="255"/>
      <c r="I8" s="95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</row>
    <row r="9" spans="1:55" ht="26.25" customHeight="1" thickBot="1" x14ac:dyDescent="0.2">
      <c r="A9" s="256" t="s">
        <v>4</v>
      </c>
      <c r="B9" s="257"/>
      <c r="C9" s="257"/>
      <c r="D9" s="257"/>
      <c r="E9" s="257"/>
      <c r="F9" s="257"/>
      <c r="G9" s="257"/>
      <c r="H9" s="258"/>
      <c r="I9" s="196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8"/>
    </row>
    <row r="10" spans="1:55" ht="26.25" customHeight="1" x14ac:dyDescent="0.15">
      <c r="A10" s="171" t="s">
        <v>89</v>
      </c>
      <c r="B10" s="172"/>
      <c r="C10" s="173" t="s">
        <v>90</v>
      </c>
      <c r="D10" s="173"/>
      <c r="E10" s="173"/>
      <c r="F10" s="173"/>
      <c r="G10" s="173"/>
      <c r="H10" s="174"/>
      <c r="I10" s="126" t="s">
        <v>88</v>
      </c>
      <c r="J10" s="127"/>
      <c r="K10" s="127"/>
      <c r="L10" s="127"/>
      <c r="M10" s="127"/>
      <c r="N10" s="127"/>
      <c r="O10" s="127"/>
      <c r="P10" s="127"/>
      <c r="Q10" s="127"/>
      <c r="R10" s="128"/>
      <c r="S10" s="126" t="s">
        <v>10</v>
      </c>
      <c r="T10" s="127"/>
      <c r="U10" s="127"/>
      <c r="V10" s="127"/>
      <c r="W10" s="127"/>
      <c r="X10" s="128"/>
      <c r="Y10" s="116" t="s">
        <v>11</v>
      </c>
      <c r="Z10" s="117"/>
      <c r="AA10" s="117"/>
      <c r="AB10" s="117"/>
      <c r="AC10" s="117"/>
      <c r="AD10" s="117"/>
      <c r="AE10" s="117"/>
      <c r="AF10" s="117"/>
      <c r="AG10" s="118"/>
      <c r="AH10" s="126" t="s">
        <v>14</v>
      </c>
      <c r="AI10" s="127"/>
      <c r="AJ10" s="127"/>
      <c r="AK10" s="127"/>
      <c r="AL10" s="128"/>
      <c r="AM10" s="107" t="s">
        <v>38</v>
      </c>
      <c r="AN10" s="108"/>
      <c r="AO10" s="108"/>
      <c r="AP10" s="108"/>
      <c r="AQ10" s="108"/>
      <c r="AR10" s="108"/>
      <c r="AS10" s="108"/>
      <c r="AT10" s="109"/>
    </row>
    <row r="11" spans="1:55" ht="26.25" customHeight="1" x14ac:dyDescent="0.15">
      <c r="A11" s="68"/>
      <c r="B11" s="1"/>
      <c r="C11" s="1"/>
      <c r="D11" s="1"/>
      <c r="E11" s="1"/>
      <c r="F11" s="1"/>
      <c r="G11" s="1"/>
      <c r="H11" s="69"/>
      <c r="I11" s="100" t="s">
        <v>8</v>
      </c>
      <c r="J11" s="86"/>
      <c r="K11" s="84" t="s">
        <v>113</v>
      </c>
      <c r="L11" s="84"/>
      <c r="M11" s="84"/>
      <c r="N11" s="84"/>
      <c r="O11" s="84"/>
      <c r="P11" s="84"/>
      <c r="Q11" s="84"/>
      <c r="R11" s="123"/>
      <c r="S11" s="125" t="s">
        <v>35</v>
      </c>
      <c r="T11" s="119"/>
      <c r="U11" s="119"/>
      <c r="V11" s="119"/>
      <c r="W11" s="119"/>
      <c r="X11" s="184"/>
      <c r="Y11" s="125">
        <v>0.5</v>
      </c>
      <c r="Z11" s="119"/>
      <c r="AA11" s="119"/>
      <c r="AB11" s="52" t="s">
        <v>12</v>
      </c>
      <c r="AC11" s="119">
        <v>30</v>
      </c>
      <c r="AD11" s="119"/>
      <c r="AE11" s="119"/>
      <c r="AF11" s="119" t="s">
        <v>13</v>
      </c>
      <c r="AG11" s="184"/>
      <c r="AH11" s="129"/>
      <c r="AI11" s="99"/>
      <c r="AJ11" s="99"/>
      <c r="AK11" s="99"/>
      <c r="AL11" s="130"/>
      <c r="AM11" s="110"/>
      <c r="AN11" s="111"/>
      <c r="AO11" s="111"/>
      <c r="AP11" s="111"/>
      <c r="AQ11" s="111"/>
      <c r="AR11" s="111"/>
      <c r="AS11" s="111"/>
      <c r="AT11" s="112"/>
      <c r="AV11" s="6"/>
    </row>
    <row r="12" spans="1:55" ht="26.25" customHeight="1" x14ac:dyDescent="0.15">
      <c r="A12" s="68"/>
      <c r="B12" s="1"/>
      <c r="C12" s="1"/>
      <c r="D12" s="1"/>
      <c r="E12" s="1"/>
      <c r="F12" s="1"/>
      <c r="G12" s="1"/>
      <c r="H12" s="69"/>
      <c r="I12" s="100" t="s">
        <v>114</v>
      </c>
      <c r="J12" s="86"/>
      <c r="K12" s="84" t="s">
        <v>115</v>
      </c>
      <c r="L12" s="84"/>
      <c r="M12" s="84"/>
      <c r="N12" s="84"/>
      <c r="O12" s="84"/>
      <c r="P12" s="84"/>
      <c r="Q12" s="84"/>
      <c r="R12" s="123"/>
      <c r="S12" s="125" t="s">
        <v>35</v>
      </c>
      <c r="T12" s="119"/>
      <c r="U12" s="119"/>
      <c r="V12" s="119"/>
      <c r="W12" s="119"/>
      <c r="X12" s="184"/>
      <c r="Y12" s="125">
        <v>0.5</v>
      </c>
      <c r="Z12" s="119"/>
      <c r="AA12" s="119"/>
      <c r="AB12" s="52" t="s">
        <v>12</v>
      </c>
      <c r="AC12" s="119">
        <v>20</v>
      </c>
      <c r="AD12" s="119"/>
      <c r="AE12" s="119"/>
      <c r="AF12" s="119" t="s">
        <v>13</v>
      </c>
      <c r="AG12" s="184"/>
      <c r="AH12" s="129"/>
      <c r="AI12" s="99"/>
      <c r="AJ12" s="99"/>
      <c r="AK12" s="99"/>
      <c r="AL12" s="130"/>
      <c r="AM12" s="110"/>
      <c r="AN12" s="111"/>
      <c r="AO12" s="111"/>
      <c r="AP12" s="111"/>
      <c r="AQ12" s="111"/>
      <c r="AR12" s="111"/>
      <c r="AS12" s="111"/>
      <c r="AT12" s="112"/>
      <c r="AV12" s="6" t="s">
        <v>41</v>
      </c>
    </row>
    <row r="13" spans="1:55" ht="26.25" customHeight="1" thickBot="1" x14ac:dyDescent="0.2">
      <c r="A13" s="68"/>
      <c r="B13" s="1"/>
      <c r="C13" s="1"/>
      <c r="D13" s="1"/>
      <c r="E13" s="1"/>
      <c r="F13" s="1"/>
      <c r="G13" s="1"/>
      <c r="H13" s="69"/>
      <c r="I13" s="169" t="s">
        <v>9</v>
      </c>
      <c r="J13" s="167"/>
      <c r="K13" s="182" t="s">
        <v>116</v>
      </c>
      <c r="L13" s="182"/>
      <c r="M13" s="182"/>
      <c r="N13" s="182"/>
      <c r="O13" s="182"/>
      <c r="P13" s="182"/>
      <c r="Q13" s="182"/>
      <c r="R13" s="183"/>
      <c r="S13" s="87" t="s">
        <v>35</v>
      </c>
      <c r="T13" s="88"/>
      <c r="U13" s="88"/>
      <c r="V13" s="88"/>
      <c r="W13" s="88"/>
      <c r="X13" s="185"/>
      <c r="Y13" s="87">
        <v>0.5</v>
      </c>
      <c r="Z13" s="88"/>
      <c r="AA13" s="88"/>
      <c r="AB13" s="53" t="s">
        <v>12</v>
      </c>
      <c r="AC13" s="88">
        <v>30</v>
      </c>
      <c r="AD13" s="88"/>
      <c r="AE13" s="88"/>
      <c r="AF13" s="88" t="s">
        <v>13</v>
      </c>
      <c r="AG13" s="185"/>
      <c r="AH13" s="131"/>
      <c r="AI13" s="132"/>
      <c r="AJ13" s="132"/>
      <c r="AK13" s="132"/>
      <c r="AL13" s="133"/>
      <c r="AM13" s="113"/>
      <c r="AN13" s="114"/>
      <c r="AO13" s="114"/>
      <c r="AP13" s="114"/>
      <c r="AQ13" s="114"/>
      <c r="AR13" s="114"/>
      <c r="AS13" s="114"/>
      <c r="AT13" s="115"/>
      <c r="AW13" s="7"/>
      <c r="BB13" s="8"/>
      <c r="BC13" s="8"/>
    </row>
    <row r="14" spans="1:55" ht="26.25" customHeight="1" x14ac:dyDescent="0.15">
      <c r="A14" s="217" t="s">
        <v>39</v>
      </c>
      <c r="B14" s="218"/>
      <c r="C14" s="218"/>
      <c r="D14" s="218"/>
      <c r="E14" s="218"/>
      <c r="F14" s="218"/>
      <c r="G14" s="218"/>
      <c r="H14" s="219"/>
      <c r="I14" s="223"/>
      <c r="J14" s="224"/>
      <c r="K14" s="116" t="s">
        <v>92</v>
      </c>
      <c r="L14" s="117"/>
      <c r="M14" s="117"/>
      <c r="N14" s="117"/>
      <c r="O14" s="117"/>
      <c r="P14" s="117"/>
      <c r="Q14" s="117"/>
      <c r="R14" s="118"/>
      <c r="S14" s="116" t="s">
        <v>93</v>
      </c>
      <c r="T14" s="117"/>
      <c r="U14" s="117"/>
      <c r="V14" s="117"/>
      <c r="W14" s="117"/>
      <c r="X14" s="117"/>
      <c r="Y14" s="117"/>
      <c r="Z14" s="117"/>
      <c r="AA14" s="118"/>
      <c r="AB14" s="116" t="s">
        <v>94</v>
      </c>
      <c r="AC14" s="117"/>
      <c r="AD14" s="117"/>
      <c r="AE14" s="117"/>
      <c r="AF14" s="117"/>
      <c r="AG14" s="117"/>
      <c r="AH14" s="117"/>
      <c r="AI14" s="117"/>
      <c r="AJ14" s="118"/>
      <c r="AK14" s="116" t="s">
        <v>19</v>
      </c>
      <c r="AL14" s="117"/>
      <c r="AM14" s="117"/>
      <c r="AN14" s="117"/>
      <c r="AO14" s="118"/>
      <c r="AP14" s="116" t="s">
        <v>20</v>
      </c>
      <c r="AQ14" s="117"/>
      <c r="AR14" s="117"/>
      <c r="AS14" s="117"/>
      <c r="AT14" s="124"/>
      <c r="BB14" s="9"/>
      <c r="BC14" s="9"/>
    </row>
    <row r="15" spans="1:55" ht="26.25" customHeight="1" x14ac:dyDescent="0.15">
      <c r="A15" s="220" t="s">
        <v>91</v>
      </c>
      <c r="B15" s="221"/>
      <c r="C15" s="221"/>
      <c r="D15" s="221"/>
      <c r="E15" s="221"/>
      <c r="F15" s="221"/>
      <c r="G15" s="221"/>
      <c r="H15" s="222"/>
      <c r="I15" s="225" t="s">
        <v>42</v>
      </c>
      <c r="J15" s="226"/>
      <c r="K15" s="100" t="s">
        <v>15</v>
      </c>
      <c r="L15" s="86"/>
      <c r="M15" s="86"/>
      <c r="N15" s="86"/>
      <c r="O15" s="86"/>
      <c r="P15" s="86"/>
      <c r="Q15" s="86"/>
      <c r="R15" s="101"/>
      <c r="S15" s="102"/>
      <c r="T15" s="103"/>
      <c r="U15" s="103"/>
      <c r="V15" s="103"/>
      <c r="W15" s="103"/>
      <c r="X15" s="103"/>
      <c r="Y15" s="103"/>
      <c r="Z15" s="86" t="s">
        <v>13</v>
      </c>
      <c r="AA15" s="101"/>
      <c r="AB15" s="102"/>
      <c r="AC15" s="103"/>
      <c r="AD15" s="103"/>
      <c r="AE15" s="103"/>
      <c r="AF15" s="103"/>
      <c r="AG15" s="103"/>
      <c r="AH15" s="103"/>
      <c r="AI15" s="86" t="s">
        <v>13</v>
      </c>
      <c r="AJ15" s="101"/>
      <c r="AK15" s="90">
        <f>(S15-AB15)*1000</f>
        <v>0</v>
      </c>
      <c r="AL15" s="91"/>
      <c r="AM15" s="91"/>
      <c r="AN15" s="84" t="s">
        <v>21</v>
      </c>
      <c r="AO15" s="123"/>
      <c r="AP15" s="54" t="s">
        <v>45</v>
      </c>
      <c r="AQ15" s="86">
        <v>2</v>
      </c>
      <c r="AR15" s="86"/>
      <c r="AS15" s="84" t="s">
        <v>21</v>
      </c>
      <c r="AT15" s="85"/>
      <c r="BB15" s="9"/>
      <c r="BC15" s="9"/>
    </row>
    <row r="16" spans="1:55" ht="26.25" customHeight="1" thickBot="1" x14ac:dyDescent="0.2">
      <c r="A16" s="231" t="s">
        <v>40</v>
      </c>
      <c r="B16" s="232"/>
      <c r="C16" s="232"/>
      <c r="D16" s="232"/>
      <c r="E16" s="232"/>
      <c r="F16" s="232"/>
      <c r="G16" s="232"/>
      <c r="H16" s="233"/>
      <c r="I16" s="227"/>
      <c r="J16" s="228"/>
      <c r="K16" s="100" t="s">
        <v>16</v>
      </c>
      <c r="L16" s="86"/>
      <c r="M16" s="86"/>
      <c r="N16" s="86"/>
      <c r="O16" s="86"/>
      <c r="P16" s="86"/>
      <c r="Q16" s="86"/>
      <c r="R16" s="101"/>
      <c r="S16" s="102"/>
      <c r="T16" s="103"/>
      <c r="U16" s="103"/>
      <c r="V16" s="103"/>
      <c r="W16" s="103"/>
      <c r="X16" s="103"/>
      <c r="Y16" s="103"/>
      <c r="Z16" s="86" t="s">
        <v>13</v>
      </c>
      <c r="AA16" s="101"/>
      <c r="AB16" s="102"/>
      <c r="AC16" s="103"/>
      <c r="AD16" s="103"/>
      <c r="AE16" s="103"/>
      <c r="AF16" s="103"/>
      <c r="AG16" s="103"/>
      <c r="AH16" s="103"/>
      <c r="AI16" s="86" t="s">
        <v>13</v>
      </c>
      <c r="AJ16" s="101"/>
      <c r="AK16" s="90">
        <f>(S16-AB16)*1000</f>
        <v>0</v>
      </c>
      <c r="AL16" s="91"/>
      <c r="AM16" s="91"/>
      <c r="AN16" s="84" t="s">
        <v>21</v>
      </c>
      <c r="AO16" s="123"/>
      <c r="AP16" s="54" t="s">
        <v>44</v>
      </c>
      <c r="AQ16" s="86">
        <v>2</v>
      </c>
      <c r="AR16" s="86"/>
      <c r="AS16" s="84" t="s">
        <v>21</v>
      </c>
      <c r="AT16" s="85"/>
      <c r="BB16" s="9"/>
      <c r="BC16" s="9"/>
    </row>
    <row r="17" spans="1:66" ht="26.25" customHeight="1" x14ac:dyDescent="0.15">
      <c r="A17" s="70"/>
      <c r="B17" s="71"/>
      <c r="C17" s="71"/>
      <c r="D17" s="71"/>
      <c r="E17" s="71"/>
      <c r="F17" s="71"/>
      <c r="G17" s="71"/>
      <c r="H17" s="72"/>
      <c r="I17" s="227"/>
      <c r="J17" s="228"/>
      <c r="K17" s="100" t="s">
        <v>17</v>
      </c>
      <c r="L17" s="86"/>
      <c r="M17" s="86"/>
      <c r="N17" s="86"/>
      <c r="O17" s="86"/>
      <c r="P17" s="86"/>
      <c r="Q17" s="86"/>
      <c r="R17" s="101"/>
      <c r="S17" s="102"/>
      <c r="T17" s="103"/>
      <c r="U17" s="103"/>
      <c r="V17" s="103"/>
      <c r="W17" s="103"/>
      <c r="X17" s="103"/>
      <c r="Y17" s="103"/>
      <c r="Z17" s="86" t="s">
        <v>13</v>
      </c>
      <c r="AA17" s="101"/>
      <c r="AB17" s="102"/>
      <c r="AC17" s="103"/>
      <c r="AD17" s="103"/>
      <c r="AE17" s="103"/>
      <c r="AF17" s="103"/>
      <c r="AG17" s="103"/>
      <c r="AH17" s="103"/>
      <c r="AI17" s="86" t="s">
        <v>13</v>
      </c>
      <c r="AJ17" s="101"/>
      <c r="AK17" s="90">
        <f>(S17-AB17)*1000</f>
        <v>0</v>
      </c>
      <c r="AL17" s="91"/>
      <c r="AM17" s="91"/>
      <c r="AN17" s="84" t="s">
        <v>21</v>
      </c>
      <c r="AO17" s="123"/>
      <c r="AP17" s="54" t="s">
        <v>44</v>
      </c>
      <c r="AQ17" s="86">
        <v>2</v>
      </c>
      <c r="AR17" s="86"/>
      <c r="AS17" s="84" t="s">
        <v>21</v>
      </c>
      <c r="AT17" s="85"/>
      <c r="AV17" s="157" t="s">
        <v>32</v>
      </c>
      <c r="AW17" s="141"/>
      <c r="AX17" s="141" t="s">
        <v>82</v>
      </c>
      <c r="AY17" s="141"/>
      <c r="AZ17" s="141"/>
      <c r="BA17" s="142"/>
      <c r="BB17" s="9"/>
      <c r="BC17" s="9"/>
    </row>
    <row r="18" spans="1:66" ht="26.25" customHeight="1" x14ac:dyDescent="0.15">
      <c r="A18" s="68"/>
      <c r="B18" s="1"/>
      <c r="C18" s="1"/>
      <c r="D18" s="1"/>
      <c r="E18" s="1"/>
      <c r="F18" s="1"/>
      <c r="G18" s="1"/>
      <c r="H18" s="69"/>
      <c r="I18" s="229"/>
      <c r="J18" s="230"/>
      <c r="K18" s="100" t="s">
        <v>18</v>
      </c>
      <c r="L18" s="86"/>
      <c r="M18" s="86"/>
      <c r="N18" s="86"/>
      <c r="O18" s="86"/>
      <c r="P18" s="86"/>
      <c r="Q18" s="86"/>
      <c r="R18" s="101"/>
      <c r="S18" s="102"/>
      <c r="T18" s="103"/>
      <c r="U18" s="103"/>
      <c r="V18" s="103"/>
      <c r="W18" s="103"/>
      <c r="X18" s="103"/>
      <c r="Y18" s="103"/>
      <c r="Z18" s="86" t="s">
        <v>13</v>
      </c>
      <c r="AA18" s="101"/>
      <c r="AB18" s="102"/>
      <c r="AC18" s="103"/>
      <c r="AD18" s="103"/>
      <c r="AE18" s="103"/>
      <c r="AF18" s="103"/>
      <c r="AG18" s="103"/>
      <c r="AH18" s="103"/>
      <c r="AI18" s="86" t="s">
        <v>13</v>
      </c>
      <c r="AJ18" s="101"/>
      <c r="AK18" s="90">
        <f>(S18-AB18)*1000</f>
        <v>0</v>
      </c>
      <c r="AL18" s="91"/>
      <c r="AM18" s="91"/>
      <c r="AN18" s="84" t="s">
        <v>21</v>
      </c>
      <c r="AO18" s="123"/>
      <c r="AP18" s="55" t="s">
        <v>44</v>
      </c>
      <c r="AQ18" s="143">
        <v>2</v>
      </c>
      <c r="AR18" s="143"/>
      <c r="AS18" s="84" t="s">
        <v>21</v>
      </c>
      <c r="AT18" s="85"/>
      <c r="AV18" s="10" t="s">
        <v>33</v>
      </c>
      <c r="AW18" s="6" t="s">
        <v>34</v>
      </c>
      <c r="AX18" s="6" t="s">
        <v>31</v>
      </c>
      <c r="AY18" s="6" t="s">
        <v>28</v>
      </c>
      <c r="AZ18" s="6" t="s">
        <v>29</v>
      </c>
      <c r="BA18" s="11" t="s">
        <v>30</v>
      </c>
      <c r="BB18" s="9"/>
      <c r="BC18" s="9"/>
    </row>
    <row r="19" spans="1:66" ht="26.25" customHeight="1" x14ac:dyDescent="0.15">
      <c r="A19" s="68"/>
      <c r="B19" s="1"/>
      <c r="C19" s="1"/>
      <c r="D19" s="1"/>
      <c r="E19" s="1"/>
      <c r="F19" s="1"/>
      <c r="G19" s="1"/>
      <c r="H19" s="69"/>
      <c r="I19" s="273" t="s">
        <v>43</v>
      </c>
      <c r="J19" s="274"/>
      <c r="K19" s="100" t="s">
        <v>22</v>
      </c>
      <c r="L19" s="86"/>
      <c r="M19" s="86"/>
      <c r="N19" s="86"/>
      <c r="O19" s="86"/>
      <c r="P19" s="86"/>
      <c r="Q19" s="86"/>
      <c r="R19" s="101"/>
      <c r="S19" s="180"/>
      <c r="T19" s="181"/>
      <c r="U19" s="60" t="s">
        <v>27</v>
      </c>
      <c r="V19" s="138"/>
      <c r="W19" s="138"/>
      <c r="X19" s="58" t="s">
        <v>26</v>
      </c>
      <c r="Y19" s="138"/>
      <c r="Z19" s="138"/>
      <c r="AA19" s="62" t="s">
        <v>25</v>
      </c>
      <c r="AB19" s="180"/>
      <c r="AC19" s="181"/>
      <c r="AD19" s="60" t="s">
        <v>27</v>
      </c>
      <c r="AE19" s="138"/>
      <c r="AF19" s="138"/>
      <c r="AG19" s="58" t="s">
        <v>26</v>
      </c>
      <c r="AH19" s="138"/>
      <c r="AI19" s="138"/>
      <c r="AJ19" s="56" t="s">
        <v>25</v>
      </c>
      <c r="AK19" s="162">
        <f>BA19</f>
        <v>0</v>
      </c>
      <c r="AL19" s="163"/>
      <c r="AM19" s="163"/>
      <c r="AN19" s="121" t="s">
        <v>25</v>
      </c>
      <c r="AO19" s="137"/>
      <c r="AP19" s="54" t="s">
        <v>45</v>
      </c>
      <c r="AQ19" s="86">
        <v>20</v>
      </c>
      <c r="AR19" s="86"/>
      <c r="AS19" s="121" t="s">
        <v>25</v>
      </c>
      <c r="AT19" s="122"/>
      <c r="AV19" s="12">
        <f>(Y19/60+V19)/60+S19</f>
        <v>0</v>
      </c>
      <c r="AW19" s="13">
        <f>(AH19/60+AE19)/60+AB19</f>
        <v>0</v>
      </c>
      <c r="AX19" s="13">
        <f>AV19-AW19</f>
        <v>0</v>
      </c>
      <c r="AY19" s="14">
        <f>TRUNC(AX19)</f>
        <v>0</v>
      </c>
      <c r="AZ19" s="15">
        <f>TRUNC((AX19-AY19)*60)</f>
        <v>0</v>
      </c>
      <c r="BA19" s="16">
        <f>ROUND(((AX19-AY19)*60-TRUNC((AX19-AY19)*60))*60,0)</f>
        <v>0</v>
      </c>
      <c r="BN19" s="67"/>
    </row>
    <row r="20" spans="1:66" ht="26.25" customHeight="1" x14ac:dyDescent="0.15">
      <c r="A20" s="68"/>
      <c r="B20" s="1"/>
      <c r="C20" s="1"/>
      <c r="D20" s="1"/>
      <c r="E20" s="1"/>
      <c r="F20" s="1"/>
      <c r="G20" s="1"/>
      <c r="H20" s="69"/>
      <c r="I20" s="273"/>
      <c r="J20" s="274"/>
      <c r="K20" s="100" t="s">
        <v>23</v>
      </c>
      <c r="L20" s="86"/>
      <c r="M20" s="86"/>
      <c r="N20" s="86"/>
      <c r="O20" s="86"/>
      <c r="P20" s="86"/>
      <c r="Q20" s="86"/>
      <c r="R20" s="101"/>
      <c r="S20" s="180"/>
      <c r="T20" s="181"/>
      <c r="U20" s="60" t="s">
        <v>27</v>
      </c>
      <c r="V20" s="138"/>
      <c r="W20" s="138"/>
      <c r="X20" s="58" t="s">
        <v>26</v>
      </c>
      <c r="Y20" s="138"/>
      <c r="Z20" s="138"/>
      <c r="AA20" s="62" t="s">
        <v>25</v>
      </c>
      <c r="AB20" s="180"/>
      <c r="AC20" s="181"/>
      <c r="AD20" s="60" t="s">
        <v>27</v>
      </c>
      <c r="AE20" s="138"/>
      <c r="AF20" s="138"/>
      <c r="AG20" s="58" t="s">
        <v>26</v>
      </c>
      <c r="AH20" s="138"/>
      <c r="AI20" s="138"/>
      <c r="AJ20" s="56" t="s">
        <v>25</v>
      </c>
      <c r="AK20" s="162">
        <f>BA20</f>
        <v>0</v>
      </c>
      <c r="AL20" s="163"/>
      <c r="AM20" s="163"/>
      <c r="AN20" s="121" t="s">
        <v>25</v>
      </c>
      <c r="AO20" s="137"/>
      <c r="AP20" s="54" t="s">
        <v>44</v>
      </c>
      <c r="AQ20" s="86">
        <v>20</v>
      </c>
      <c r="AR20" s="86"/>
      <c r="AS20" s="121" t="s">
        <v>25</v>
      </c>
      <c r="AT20" s="122"/>
      <c r="AV20" s="17">
        <f>(Y20/60+V20)/60+S20</f>
        <v>0</v>
      </c>
      <c r="AW20" s="18">
        <f>(AH20/60+AE20)/60+AB20</f>
        <v>0</v>
      </c>
      <c r="AX20" s="18">
        <f t="shared" ref="AX20:AX22" si="0">AV20-AW20</f>
        <v>0</v>
      </c>
      <c r="AY20" s="19">
        <f t="shared" ref="AY20:AY22" si="1">TRUNC(AX20)</f>
        <v>0</v>
      </c>
      <c r="AZ20" s="20">
        <f t="shared" ref="AZ20:AZ22" si="2">TRUNC((AX20-AY20)*60)</f>
        <v>0</v>
      </c>
      <c r="BA20" s="21">
        <f t="shared" ref="BA20:BA22" si="3">ROUND(((AX20-AY20)*60-TRUNC((AX20-AY20)*60))*60,0)</f>
        <v>0</v>
      </c>
    </row>
    <row r="21" spans="1:66" ht="26.25" customHeight="1" x14ac:dyDescent="0.15">
      <c r="A21" s="268" t="s">
        <v>105</v>
      </c>
      <c r="B21" s="269"/>
      <c r="C21" s="269"/>
      <c r="D21" s="269"/>
      <c r="E21" s="269"/>
      <c r="F21" s="269"/>
      <c r="G21" s="269"/>
      <c r="H21" s="270"/>
      <c r="I21" s="273"/>
      <c r="J21" s="274"/>
      <c r="K21" s="100" t="s">
        <v>24</v>
      </c>
      <c r="L21" s="86"/>
      <c r="M21" s="86"/>
      <c r="N21" s="86"/>
      <c r="O21" s="86"/>
      <c r="P21" s="86"/>
      <c r="Q21" s="86"/>
      <c r="R21" s="101"/>
      <c r="S21" s="180"/>
      <c r="T21" s="181"/>
      <c r="U21" s="60" t="s">
        <v>27</v>
      </c>
      <c r="V21" s="138"/>
      <c r="W21" s="138"/>
      <c r="X21" s="58" t="s">
        <v>26</v>
      </c>
      <c r="Y21" s="138"/>
      <c r="Z21" s="138"/>
      <c r="AA21" s="62" t="s">
        <v>25</v>
      </c>
      <c r="AB21" s="180"/>
      <c r="AC21" s="181"/>
      <c r="AD21" s="60" t="s">
        <v>27</v>
      </c>
      <c r="AE21" s="138"/>
      <c r="AF21" s="138"/>
      <c r="AG21" s="58" t="s">
        <v>26</v>
      </c>
      <c r="AH21" s="138"/>
      <c r="AI21" s="138"/>
      <c r="AJ21" s="56" t="s">
        <v>25</v>
      </c>
      <c r="AK21" s="162">
        <f>BA21</f>
        <v>0</v>
      </c>
      <c r="AL21" s="163"/>
      <c r="AM21" s="163"/>
      <c r="AN21" s="121" t="s">
        <v>25</v>
      </c>
      <c r="AO21" s="137"/>
      <c r="AP21" s="54" t="s">
        <v>44</v>
      </c>
      <c r="AQ21" s="86">
        <v>20</v>
      </c>
      <c r="AR21" s="86"/>
      <c r="AS21" s="121" t="s">
        <v>25</v>
      </c>
      <c r="AT21" s="122"/>
      <c r="AV21" s="17">
        <f>(Y21/60+V21)/60+S21</f>
        <v>0</v>
      </c>
      <c r="AW21" s="18">
        <f>(AH21/60+AE21)/60+AB21</f>
        <v>0</v>
      </c>
      <c r="AX21" s="18">
        <f t="shared" si="0"/>
        <v>0</v>
      </c>
      <c r="AY21" s="19">
        <f t="shared" si="1"/>
        <v>0</v>
      </c>
      <c r="AZ21" s="20">
        <f t="shared" si="2"/>
        <v>0</v>
      </c>
      <c r="BA21" s="21">
        <f t="shared" si="3"/>
        <v>0</v>
      </c>
    </row>
    <row r="22" spans="1:66" ht="26.25" customHeight="1" thickBot="1" x14ac:dyDescent="0.2">
      <c r="A22" s="73"/>
      <c r="B22" s="74"/>
      <c r="C22" s="74"/>
      <c r="D22" s="74"/>
      <c r="E22" s="74"/>
      <c r="F22" s="74"/>
      <c r="G22" s="74"/>
      <c r="H22" s="75"/>
      <c r="I22" s="273"/>
      <c r="J22" s="274"/>
      <c r="K22" s="248" t="s">
        <v>117</v>
      </c>
      <c r="L22" s="143"/>
      <c r="M22" s="143"/>
      <c r="N22" s="143"/>
      <c r="O22" s="143"/>
      <c r="P22" s="143"/>
      <c r="Q22" s="143"/>
      <c r="R22" s="249"/>
      <c r="S22" s="139"/>
      <c r="T22" s="140"/>
      <c r="U22" s="61" t="s">
        <v>27</v>
      </c>
      <c r="V22" s="179"/>
      <c r="W22" s="179"/>
      <c r="X22" s="59" t="s">
        <v>26</v>
      </c>
      <c r="Y22" s="179"/>
      <c r="Z22" s="179"/>
      <c r="AA22" s="63" t="s">
        <v>25</v>
      </c>
      <c r="AB22" s="139"/>
      <c r="AC22" s="140"/>
      <c r="AD22" s="61" t="s">
        <v>27</v>
      </c>
      <c r="AE22" s="179"/>
      <c r="AF22" s="179"/>
      <c r="AG22" s="59" t="s">
        <v>26</v>
      </c>
      <c r="AH22" s="179"/>
      <c r="AI22" s="179"/>
      <c r="AJ22" s="57" t="s">
        <v>25</v>
      </c>
      <c r="AK22" s="164">
        <f>BA22</f>
        <v>0</v>
      </c>
      <c r="AL22" s="165"/>
      <c r="AM22" s="165"/>
      <c r="AN22" s="144" t="s">
        <v>25</v>
      </c>
      <c r="AO22" s="166"/>
      <c r="AP22" s="55" t="s">
        <v>44</v>
      </c>
      <c r="AQ22" s="143">
        <v>20</v>
      </c>
      <c r="AR22" s="143"/>
      <c r="AS22" s="144" t="s">
        <v>25</v>
      </c>
      <c r="AT22" s="145"/>
      <c r="AV22" s="22">
        <f>(Y22/60+V22)/60+S22</f>
        <v>0</v>
      </c>
      <c r="AW22" s="23">
        <f>(AH22/60+AE22)/60+AB22</f>
        <v>0</v>
      </c>
      <c r="AX22" s="23">
        <f t="shared" si="0"/>
        <v>0</v>
      </c>
      <c r="AY22" s="24">
        <f t="shared" si="1"/>
        <v>0</v>
      </c>
      <c r="AZ22" s="25">
        <f t="shared" si="2"/>
        <v>0</v>
      </c>
      <c r="BA22" s="26">
        <f t="shared" si="3"/>
        <v>0</v>
      </c>
    </row>
    <row r="23" spans="1:66" ht="26.25" customHeight="1" x14ac:dyDescent="0.15">
      <c r="A23" s="217" t="s">
        <v>46</v>
      </c>
      <c r="B23" s="218"/>
      <c r="C23" s="218"/>
      <c r="D23" s="218"/>
      <c r="E23" s="218"/>
      <c r="F23" s="218"/>
      <c r="G23" s="218"/>
      <c r="H23" s="219"/>
      <c r="I23" s="175" t="s">
        <v>49</v>
      </c>
      <c r="J23" s="176"/>
      <c r="K23" s="177" t="s">
        <v>51</v>
      </c>
      <c r="L23" s="177"/>
      <c r="M23" s="177"/>
      <c r="N23" s="177"/>
      <c r="O23" s="178"/>
      <c r="P23" s="134"/>
      <c r="Q23" s="135"/>
      <c r="R23" s="136"/>
      <c r="S23" s="175" t="s">
        <v>50</v>
      </c>
      <c r="T23" s="176"/>
      <c r="U23" s="177" t="s">
        <v>52</v>
      </c>
      <c r="V23" s="177"/>
      <c r="W23" s="177"/>
      <c r="X23" s="177"/>
      <c r="Y23" s="178"/>
      <c r="Z23" s="134"/>
      <c r="AA23" s="135"/>
      <c r="AB23" s="136"/>
      <c r="AC23" s="175" t="s">
        <v>96</v>
      </c>
      <c r="AD23" s="176"/>
      <c r="AE23" s="177" t="s">
        <v>53</v>
      </c>
      <c r="AF23" s="177"/>
      <c r="AG23" s="177"/>
      <c r="AH23" s="177"/>
      <c r="AI23" s="178"/>
      <c r="AJ23" s="134"/>
      <c r="AK23" s="135"/>
      <c r="AL23" s="136"/>
      <c r="AM23" s="146" t="s">
        <v>63</v>
      </c>
      <c r="AN23" s="147"/>
      <c r="AO23" s="147"/>
      <c r="AP23" s="147"/>
      <c r="AQ23" s="147"/>
      <c r="AR23" s="147"/>
      <c r="AS23" s="147"/>
      <c r="AT23" s="148"/>
      <c r="AU23" s="2"/>
      <c r="AV23" s="27"/>
      <c r="AW23" s="27"/>
      <c r="AX23" s="28"/>
      <c r="AY23" s="28"/>
      <c r="AZ23" s="28"/>
      <c r="BA23" s="28"/>
    </row>
    <row r="24" spans="1:66" ht="26.25" customHeight="1" x14ac:dyDescent="0.15">
      <c r="A24" s="220" t="s">
        <v>48</v>
      </c>
      <c r="B24" s="221"/>
      <c r="C24" s="221"/>
      <c r="D24" s="221"/>
      <c r="E24" s="221"/>
      <c r="F24" s="221"/>
      <c r="G24" s="221"/>
      <c r="H24" s="222"/>
      <c r="I24" s="65"/>
      <c r="J24" s="64"/>
      <c r="K24" s="64"/>
      <c r="L24" s="64"/>
      <c r="M24" s="64"/>
      <c r="N24" s="64"/>
      <c r="O24" s="64"/>
      <c r="P24" s="64"/>
      <c r="Q24" s="64"/>
      <c r="R24" s="64"/>
      <c r="S24" s="65"/>
      <c r="T24" s="64"/>
      <c r="U24" s="64"/>
      <c r="V24" s="64"/>
      <c r="W24" s="64"/>
      <c r="X24" s="64"/>
      <c r="Y24" s="64"/>
      <c r="Z24" s="64"/>
      <c r="AA24" s="64"/>
      <c r="AB24" s="64"/>
      <c r="AC24" s="65"/>
      <c r="AD24" s="64"/>
      <c r="AE24" s="64"/>
      <c r="AF24" s="64"/>
      <c r="AG24" s="64"/>
      <c r="AH24" s="64"/>
      <c r="AI24" s="64"/>
      <c r="AJ24" s="64"/>
      <c r="AK24" s="64"/>
      <c r="AL24" s="66"/>
      <c r="AM24" s="149"/>
      <c r="AN24" s="150"/>
      <c r="AO24" s="150"/>
      <c r="AP24" s="150"/>
      <c r="AQ24" s="150"/>
      <c r="AR24" s="150"/>
      <c r="AS24" s="150"/>
      <c r="AT24" s="151"/>
      <c r="AU24" s="2"/>
      <c r="AV24" s="9"/>
      <c r="AW24" s="9"/>
      <c r="AX24" s="9"/>
      <c r="AY24" s="9"/>
      <c r="AZ24" s="9"/>
      <c r="BA24" s="9"/>
    </row>
    <row r="25" spans="1:66" ht="26.25" customHeight="1" x14ac:dyDescent="0.15">
      <c r="A25" s="231" t="s">
        <v>111</v>
      </c>
      <c r="B25" s="232"/>
      <c r="C25" s="232"/>
      <c r="D25" s="232"/>
      <c r="E25" s="232"/>
      <c r="F25" s="232"/>
      <c r="G25" s="232"/>
      <c r="H25" s="233"/>
      <c r="I25" s="65"/>
      <c r="J25" s="64"/>
      <c r="K25" s="64"/>
      <c r="L25" s="64"/>
      <c r="M25" s="64"/>
      <c r="N25" s="64"/>
      <c r="O25" s="64"/>
      <c r="P25" s="291" t="s">
        <v>118</v>
      </c>
      <c r="Q25" s="292"/>
      <c r="R25" s="293"/>
      <c r="S25" s="65"/>
      <c r="T25" s="64"/>
      <c r="U25" s="64"/>
      <c r="V25" s="64"/>
      <c r="W25" s="64"/>
      <c r="X25" s="64"/>
      <c r="Y25" s="64"/>
      <c r="Z25" s="291" t="s">
        <v>100</v>
      </c>
      <c r="AA25" s="292"/>
      <c r="AB25" s="293"/>
      <c r="AC25" s="65"/>
      <c r="AD25" s="64"/>
      <c r="AE25" s="64"/>
      <c r="AF25" s="64"/>
      <c r="AG25" s="64"/>
      <c r="AH25" s="64"/>
      <c r="AI25" s="64"/>
      <c r="AJ25" s="291" t="s">
        <v>118</v>
      </c>
      <c r="AK25" s="292"/>
      <c r="AL25" s="293"/>
      <c r="AM25" s="158" t="s">
        <v>97</v>
      </c>
      <c r="AN25" s="159"/>
      <c r="AO25" s="152" t="s">
        <v>54</v>
      </c>
      <c r="AP25" s="152"/>
      <c r="AQ25" s="152"/>
      <c r="AR25" s="152"/>
      <c r="AS25" s="152"/>
      <c r="AT25" s="153"/>
      <c r="AU25" s="2"/>
      <c r="AV25" s="2"/>
    </row>
    <row r="26" spans="1:66" ht="26.25" customHeight="1" x14ac:dyDescent="0.15">
      <c r="A26" s="68"/>
      <c r="B26" s="1"/>
      <c r="C26" s="1"/>
      <c r="D26" s="1"/>
      <c r="E26" s="1"/>
      <c r="F26" s="1"/>
      <c r="G26" s="1"/>
      <c r="H26" s="69"/>
      <c r="I26" s="285" t="s">
        <v>98</v>
      </c>
      <c r="J26" s="286"/>
      <c r="K26" s="286"/>
      <c r="L26" s="286"/>
      <c r="M26" s="286"/>
      <c r="N26" s="286"/>
      <c r="O26" s="286"/>
      <c r="P26" s="286"/>
      <c r="Q26" s="286"/>
      <c r="R26" s="287"/>
      <c r="S26" s="288" t="s">
        <v>99</v>
      </c>
      <c r="T26" s="289"/>
      <c r="U26" s="289"/>
      <c r="V26" s="289"/>
      <c r="W26" s="289"/>
      <c r="X26" s="289"/>
      <c r="Y26" s="289"/>
      <c r="Z26" s="289"/>
      <c r="AA26" s="289"/>
      <c r="AB26" s="290"/>
      <c r="AC26" s="285" t="s">
        <v>101</v>
      </c>
      <c r="AD26" s="286"/>
      <c r="AE26" s="286"/>
      <c r="AF26" s="286"/>
      <c r="AG26" s="286"/>
      <c r="AH26" s="286"/>
      <c r="AI26" s="286"/>
      <c r="AJ26" s="286"/>
      <c r="AK26" s="286"/>
      <c r="AL26" s="287"/>
      <c r="AM26" s="160" t="s">
        <v>41</v>
      </c>
      <c r="AN26" s="161"/>
      <c r="AO26" s="154" t="s">
        <v>55</v>
      </c>
      <c r="AP26" s="154"/>
      <c r="AQ26" s="154"/>
      <c r="AR26" s="154"/>
      <c r="AS26" s="154"/>
      <c r="AT26" s="155"/>
      <c r="AU26" s="2"/>
      <c r="AV26" s="2"/>
    </row>
    <row r="27" spans="1:66" ht="26.25" customHeight="1" x14ac:dyDescent="0.15">
      <c r="A27" s="265" t="s">
        <v>47</v>
      </c>
      <c r="B27" s="266"/>
      <c r="C27" s="266"/>
      <c r="D27" s="266"/>
      <c r="E27" s="266"/>
      <c r="F27" s="266"/>
      <c r="G27" s="266"/>
      <c r="H27" s="267"/>
      <c r="I27" s="271"/>
      <c r="J27" s="272"/>
      <c r="K27" s="104" t="s">
        <v>92</v>
      </c>
      <c r="L27" s="105"/>
      <c r="M27" s="105"/>
      <c r="N27" s="105"/>
      <c r="O27" s="105"/>
      <c r="P27" s="105"/>
      <c r="Q27" s="105"/>
      <c r="R27" s="156"/>
      <c r="S27" s="104" t="s">
        <v>93</v>
      </c>
      <c r="T27" s="105"/>
      <c r="U27" s="105"/>
      <c r="V27" s="105"/>
      <c r="W27" s="105"/>
      <c r="X27" s="105"/>
      <c r="Y27" s="105"/>
      <c r="Z27" s="105"/>
      <c r="AA27" s="156"/>
      <c r="AB27" s="104" t="s">
        <v>94</v>
      </c>
      <c r="AC27" s="105"/>
      <c r="AD27" s="105"/>
      <c r="AE27" s="105"/>
      <c r="AF27" s="105"/>
      <c r="AG27" s="105"/>
      <c r="AH27" s="105"/>
      <c r="AI27" s="105"/>
      <c r="AJ27" s="156"/>
      <c r="AK27" s="104" t="s">
        <v>19</v>
      </c>
      <c r="AL27" s="105"/>
      <c r="AM27" s="105"/>
      <c r="AN27" s="105"/>
      <c r="AO27" s="156"/>
      <c r="AP27" s="104" t="s">
        <v>20</v>
      </c>
      <c r="AQ27" s="105"/>
      <c r="AR27" s="105"/>
      <c r="AS27" s="105"/>
      <c r="AT27" s="106"/>
      <c r="AU27" s="2"/>
    </row>
    <row r="28" spans="1:66" ht="26.25" customHeight="1" x14ac:dyDescent="0.15">
      <c r="A28" s="220" t="s">
        <v>95</v>
      </c>
      <c r="B28" s="221"/>
      <c r="C28" s="221"/>
      <c r="D28" s="221"/>
      <c r="E28" s="221"/>
      <c r="F28" s="221"/>
      <c r="G28" s="221"/>
      <c r="H28" s="222"/>
      <c r="I28" s="225" t="s">
        <v>42</v>
      </c>
      <c r="J28" s="226"/>
      <c r="K28" s="100" t="s">
        <v>15</v>
      </c>
      <c r="L28" s="86"/>
      <c r="M28" s="86"/>
      <c r="N28" s="86"/>
      <c r="O28" s="86"/>
      <c r="P28" s="86"/>
      <c r="Q28" s="86"/>
      <c r="R28" s="101"/>
      <c r="S28" s="102"/>
      <c r="T28" s="103"/>
      <c r="U28" s="103"/>
      <c r="V28" s="103"/>
      <c r="W28" s="103"/>
      <c r="X28" s="103"/>
      <c r="Y28" s="103"/>
      <c r="Z28" s="86" t="s">
        <v>13</v>
      </c>
      <c r="AA28" s="101"/>
      <c r="AB28" s="102"/>
      <c r="AC28" s="103"/>
      <c r="AD28" s="103"/>
      <c r="AE28" s="103"/>
      <c r="AF28" s="103"/>
      <c r="AG28" s="103"/>
      <c r="AH28" s="103"/>
      <c r="AI28" s="86" t="s">
        <v>13</v>
      </c>
      <c r="AJ28" s="101"/>
      <c r="AK28" s="90">
        <f>(S28-AB28)*1000</f>
        <v>0</v>
      </c>
      <c r="AL28" s="91"/>
      <c r="AM28" s="91"/>
      <c r="AN28" s="84" t="s">
        <v>21</v>
      </c>
      <c r="AO28" s="84"/>
      <c r="AP28" s="76" t="s">
        <v>45</v>
      </c>
      <c r="AQ28" s="86">
        <v>2</v>
      </c>
      <c r="AR28" s="86"/>
      <c r="AS28" s="84" t="s">
        <v>21</v>
      </c>
      <c r="AT28" s="85"/>
      <c r="AU28" s="2"/>
    </row>
    <row r="29" spans="1:66" ht="26.25" customHeight="1" thickBot="1" x14ac:dyDescent="0.2">
      <c r="A29" s="231" t="s">
        <v>112</v>
      </c>
      <c r="B29" s="232"/>
      <c r="C29" s="232"/>
      <c r="D29" s="232"/>
      <c r="E29" s="232"/>
      <c r="F29" s="232"/>
      <c r="G29" s="232"/>
      <c r="H29" s="233"/>
      <c r="I29" s="227"/>
      <c r="J29" s="228"/>
      <c r="K29" s="100" t="s">
        <v>16</v>
      </c>
      <c r="L29" s="86"/>
      <c r="M29" s="86"/>
      <c r="N29" s="86"/>
      <c r="O29" s="86"/>
      <c r="P29" s="86"/>
      <c r="Q29" s="86"/>
      <c r="R29" s="101"/>
      <c r="S29" s="102"/>
      <c r="T29" s="103"/>
      <c r="U29" s="103"/>
      <c r="V29" s="103"/>
      <c r="W29" s="103"/>
      <c r="X29" s="103"/>
      <c r="Y29" s="103"/>
      <c r="Z29" s="86" t="s">
        <v>13</v>
      </c>
      <c r="AA29" s="101"/>
      <c r="AB29" s="102"/>
      <c r="AC29" s="103"/>
      <c r="AD29" s="103"/>
      <c r="AE29" s="103"/>
      <c r="AF29" s="103"/>
      <c r="AG29" s="103"/>
      <c r="AH29" s="103"/>
      <c r="AI29" s="86" t="s">
        <v>13</v>
      </c>
      <c r="AJ29" s="101"/>
      <c r="AK29" s="90">
        <f>(S29-AB29)*1000</f>
        <v>0</v>
      </c>
      <c r="AL29" s="91"/>
      <c r="AM29" s="91"/>
      <c r="AN29" s="84" t="s">
        <v>21</v>
      </c>
      <c r="AO29" s="84"/>
      <c r="AP29" s="76" t="s">
        <v>44</v>
      </c>
      <c r="AQ29" s="86">
        <v>2</v>
      </c>
      <c r="AR29" s="86"/>
      <c r="AS29" s="84" t="s">
        <v>21</v>
      </c>
      <c r="AT29" s="85"/>
      <c r="AU29" s="2"/>
    </row>
    <row r="30" spans="1:66" ht="26.25" customHeight="1" x14ac:dyDescent="0.15">
      <c r="A30" s="68"/>
      <c r="B30" s="1"/>
      <c r="C30" s="1"/>
      <c r="D30" s="1"/>
      <c r="E30" s="1"/>
      <c r="F30" s="1"/>
      <c r="G30" s="1"/>
      <c r="H30" s="69"/>
      <c r="I30" s="227"/>
      <c r="J30" s="228"/>
      <c r="K30" s="100" t="s">
        <v>17</v>
      </c>
      <c r="L30" s="86"/>
      <c r="M30" s="86"/>
      <c r="N30" s="86"/>
      <c r="O30" s="86"/>
      <c r="P30" s="86"/>
      <c r="Q30" s="86"/>
      <c r="R30" s="101"/>
      <c r="S30" s="102"/>
      <c r="T30" s="103"/>
      <c r="U30" s="103"/>
      <c r="V30" s="103"/>
      <c r="W30" s="103"/>
      <c r="X30" s="103"/>
      <c r="Y30" s="103"/>
      <c r="Z30" s="86" t="s">
        <v>13</v>
      </c>
      <c r="AA30" s="101"/>
      <c r="AB30" s="102"/>
      <c r="AC30" s="103"/>
      <c r="AD30" s="103"/>
      <c r="AE30" s="103"/>
      <c r="AF30" s="103"/>
      <c r="AG30" s="103"/>
      <c r="AH30" s="103"/>
      <c r="AI30" s="86" t="s">
        <v>13</v>
      </c>
      <c r="AJ30" s="101"/>
      <c r="AK30" s="90">
        <f>(S30-AB30)*1000</f>
        <v>0</v>
      </c>
      <c r="AL30" s="91"/>
      <c r="AM30" s="91"/>
      <c r="AN30" s="84" t="s">
        <v>21</v>
      </c>
      <c r="AO30" s="84"/>
      <c r="AP30" s="76" t="s">
        <v>44</v>
      </c>
      <c r="AQ30" s="86">
        <v>2</v>
      </c>
      <c r="AR30" s="86"/>
      <c r="AS30" s="84" t="s">
        <v>21</v>
      </c>
      <c r="AT30" s="85"/>
      <c r="AU30" s="2"/>
      <c r="AV30" s="157" t="s">
        <v>32</v>
      </c>
      <c r="AW30" s="141"/>
      <c r="AX30" s="141" t="s">
        <v>19</v>
      </c>
      <c r="AY30" s="141"/>
      <c r="AZ30" s="141"/>
      <c r="BA30" s="142"/>
    </row>
    <row r="31" spans="1:66" ht="26.25" customHeight="1" x14ac:dyDescent="0.15">
      <c r="A31" s="68"/>
      <c r="B31" s="1"/>
      <c r="C31" s="1"/>
      <c r="D31" s="1"/>
      <c r="E31" s="1"/>
      <c r="F31" s="1"/>
      <c r="G31" s="1"/>
      <c r="H31" s="69"/>
      <c r="I31" s="229"/>
      <c r="J31" s="230"/>
      <c r="K31" s="100" t="s">
        <v>18</v>
      </c>
      <c r="L31" s="86"/>
      <c r="M31" s="86"/>
      <c r="N31" s="86"/>
      <c r="O31" s="86"/>
      <c r="P31" s="86"/>
      <c r="Q31" s="86"/>
      <c r="R31" s="101"/>
      <c r="S31" s="102"/>
      <c r="T31" s="103"/>
      <c r="U31" s="103"/>
      <c r="V31" s="103"/>
      <c r="W31" s="103"/>
      <c r="X31" s="103"/>
      <c r="Y31" s="103"/>
      <c r="Z31" s="86" t="s">
        <v>13</v>
      </c>
      <c r="AA31" s="101"/>
      <c r="AB31" s="102"/>
      <c r="AC31" s="103"/>
      <c r="AD31" s="103"/>
      <c r="AE31" s="103"/>
      <c r="AF31" s="103"/>
      <c r="AG31" s="103"/>
      <c r="AH31" s="103"/>
      <c r="AI31" s="86" t="s">
        <v>13</v>
      </c>
      <c r="AJ31" s="101"/>
      <c r="AK31" s="90">
        <f>(S31-AB31)*1000</f>
        <v>0</v>
      </c>
      <c r="AL31" s="91"/>
      <c r="AM31" s="91"/>
      <c r="AN31" s="84" t="s">
        <v>21</v>
      </c>
      <c r="AO31" s="84"/>
      <c r="AP31" s="76" t="s">
        <v>44</v>
      </c>
      <c r="AQ31" s="86">
        <v>2</v>
      </c>
      <c r="AR31" s="86"/>
      <c r="AS31" s="84" t="s">
        <v>21</v>
      </c>
      <c r="AT31" s="85"/>
      <c r="AU31" s="2"/>
      <c r="AV31" s="10" t="s">
        <v>33</v>
      </c>
      <c r="AW31" s="6" t="s">
        <v>34</v>
      </c>
      <c r="AX31" s="29" t="s">
        <v>31</v>
      </c>
      <c r="AY31" s="29" t="s">
        <v>28</v>
      </c>
      <c r="AZ31" s="29" t="s">
        <v>29</v>
      </c>
      <c r="BA31" s="30" t="s">
        <v>30</v>
      </c>
    </row>
    <row r="32" spans="1:66" ht="26.25" customHeight="1" x14ac:dyDescent="0.15">
      <c r="A32" s="68"/>
      <c r="B32" s="1"/>
      <c r="C32" s="1"/>
      <c r="D32" s="1"/>
      <c r="E32" s="1"/>
      <c r="F32" s="1"/>
      <c r="G32" s="1"/>
      <c r="H32" s="69"/>
      <c r="I32" s="273" t="s">
        <v>43</v>
      </c>
      <c r="J32" s="274"/>
      <c r="K32" s="100" t="s">
        <v>22</v>
      </c>
      <c r="L32" s="86"/>
      <c r="M32" s="86"/>
      <c r="N32" s="86"/>
      <c r="O32" s="86"/>
      <c r="P32" s="86"/>
      <c r="Q32" s="86"/>
      <c r="R32" s="101"/>
      <c r="S32" s="180"/>
      <c r="T32" s="181"/>
      <c r="U32" s="60" t="s">
        <v>27</v>
      </c>
      <c r="V32" s="138"/>
      <c r="W32" s="138"/>
      <c r="X32" s="58" t="s">
        <v>26</v>
      </c>
      <c r="Y32" s="138"/>
      <c r="Z32" s="138"/>
      <c r="AA32" s="62" t="s">
        <v>25</v>
      </c>
      <c r="AB32" s="180"/>
      <c r="AC32" s="181"/>
      <c r="AD32" s="60" t="s">
        <v>27</v>
      </c>
      <c r="AE32" s="138"/>
      <c r="AF32" s="138"/>
      <c r="AG32" s="58" t="s">
        <v>26</v>
      </c>
      <c r="AH32" s="138"/>
      <c r="AI32" s="138"/>
      <c r="AJ32" s="56" t="s">
        <v>25</v>
      </c>
      <c r="AK32" s="162">
        <f>BA32</f>
        <v>0</v>
      </c>
      <c r="AL32" s="163"/>
      <c r="AM32" s="163"/>
      <c r="AN32" s="121" t="s">
        <v>25</v>
      </c>
      <c r="AO32" s="121"/>
      <c r="AP32" s="76" t="s">
        <v>45</v>
      </c>
      <c r="AQ32" s="86">
        <v>20</v>
      </c>
      <c r="AR32" s="86"/>
      <c r="AS32" s="121" t="s">
        <v>25</v>
      </c>
      <c r="AT32" s="122"/>
      <c r="AV32" s="12">
        <f>(Y32/60+V32)/60+S32</f>
        <v>0</v>
      </c>
      <c r="AW32" s="13">
        <f>(AH32/60+AE32)/60+AB32</f>
        <v>0</v>
      </c>
      <c r="AX32" s="13">
        <f>AV32-AW32</f>
        <v>0</v>
      </c>
      <c r="AY32" s="14">
        <f>TRUNC(AX32)</f>
        <v>0</v>
      </c>
      <c r="AZ32" s="15">
        <f>TRUNC((AX32-AY32)*60)</f>
        <v>0</v>
      </c>
      <c r="BA32" s="16">
        <f>ROUND(((AX32-AY32)*60-TRUNC((AX32-AY32)*60))*60,0)</f>
        <v>0</v>
      </c>
    </row>
    <row r="33" spans="1:53" ht="26.25" customHeight="1" thickBot="1" x14ac:dyDescent="0.2">
      <c r="A33" s="73"/>
      <c r="B33" s="74"/>
      <c r="C33" s="74"/>
      <c r="D33" s="74"/>
      <c r="E33" s="74"/>
      <c r="F33" s="74"/>
      <c r="G33" s="74"/>
      <c r="H33" s="75"/>
      <c r="I33" s="277"/>
      <c r="J33" s="278"/>
      <c r="K33" s="169" t="s">
        <v>23</v>
      </c>
      <c r="L33" s="167"/>
      <c r="M33" s="167"/>
      <c r="N33" s="167"/>
      <c r="O33" s="167"/>
      <c r="P33" s="167"/>
      <c r="Q33" s="167"/>
      <c r="R33" s="170"/>
      <c r="S33" s="139"/>
      <c r="T33" s="140"/>
      <c r="U33" s="77" t="s">
        <v>27</v>
      </c>
      <c r="V33" s="168"/>
      <c r="W33" s="168"/>
      <c r="X33" s="78" t="s">
        <v>26</v>
      </c>
      <c r="Y33" s="168"/>
      <c r="Z33" s="168"/>
      <c r="AA33" s="79" t="s">
        <v>25</v>
      </c>
      <c r="AB33" s="139"/>
      <c r="AC33" s="140"/>
      <c r="AD33" s="77" t="s">
        <v>27</v>
      </c>
      <c r="AE33" s="168"/>
      <c r="AF33" s="168"/>
      <c r="AG33" s="78" t="s">
        <v>26</v>
      </c>
      <c r="AH33" s="168"/>
      <c r="AI33" s="168"/>
      <c r="AJ33" s="80" t="s">
        <v>25</v>
      </c>
      <c r="AK33" s="164">
        <f>BA33</f>
        <v>0</v>
      </c>
      <c r="AL33" s="165"/>
      <c r="AM33" s="165"/>
      <c r="AN33" s="144" t="s">
        <v>25</v>
      </c>
      <c r="AO33" s="144"/>
      <c r="AP33" s="81" t="s">
        <v>44</v>
      </c>
      <c r="AQ33" s="167">
        <v>20</v>
      </c>
      <c r="AR33" s="167"/>
      <c r="AS33" s="144" t="s">
        <v>25</v>
      </c>
      <c r="AT33" s="145"/>
      <c r="AV33" s="22">
        <f>(Y33/60+V33)/60+S33</f>
        <v>0</v>
      </c>
      <c r="AW33" s="23">
        <f>(AH33/60+AE33)/60+AB33</f>
        <v>0</v>
      </c>
      <c r="AX33" s="23">
        <f t="shared" ref="AX33" si="4">AV33-AW33</f>
        <v>0</v>
      </c>
      <c r="AY33" s="24">
        <f t="shared" ref="AY33" si="5">TRUNC(AX33)</f>
        <v>0</v>
      </c>
      <c r="AZ33" s="25">
        <f t="shared" ref="AZ33" si="6">TRUNC((AX33-AY33)*60)</f>
        <v>0</v>
      </c>
      <c r="BA33" s="26">
        <f t="shared" ref="BA33" si="7">ROUND(((AX33-AY33)*60-TRUNC((AX33-AY33)*60))*60,0)</f>
        <v>0</v>
      </c>
    </row>
    <row r="34" spans="1:53" ht="26.25" customHeight="1" x14ac:dyDescent="0.15">
      <c r="A34" s="8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2"/>
      <c r="AV34" s="2"/>
    </row>
    <row r="35" spans="1:53" ht="26.25" customHeight="1" thickBot="1" x14ac:dyDescent="0.2">
      <c r="A35" s="4" t="s">
        <v>110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234" t="s">
        <v>109</v>
      </c>
      <c r="AP35" s="234"/>
      <c r="AQ35" s="234"/>
      <c r="AR35" s="234"/>
      <c r="AS35" s="234"/>
      <c r="AT35" s="234"/>
      <c r="AU35" s="5"/>
      <c r="AV35" s="5"/>
    </row>
    <row r="36" spans="1:53" ht="26.25" customHeight="1" x14ac:dyDescent="0.15">
      <c r="A36" s="235" t="s">
        <v>0</v>
      </c>
      <c r="B36" s="236"/>
      <c r="C36" s="236"/>
      <c r="D36" s="236"/>
      <c r="E36" s="236"/>
      <c r="F36" s="236"/>
      <c r="G36" s="236"/>
      <c r="H36" s="237"/>
      <c r="I36" s="241" t="str">
        <f>IF(I3="","",I3)</f>
        <v/>
      </c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3"/>
      <c r="X36" s="186" t="s">
        <v>5</v>
      </c>
      <c r="Y36" s="187"/>
      <c r="Z36" s="187"/>
      <c r="AA36" s="187"/>
      <c r="AB36" s="187"/>
      <c r="AC36" s="187"/>
      <c r="AD36" s="187"/>
      <c r="AE36" s="188"/>
      <c r="AF36" s="209" t="s">
        <v>59</v>
      </c>
      <c r="AG36" s="93"/>
      <c r="AH36" s="93"/>
      <c r="AI36" s="93"/>
      <c r="AJ36" s="93"/>
      <c r="AK36" s="93" t="str">
        <f>IF(AK3="","",AK3)</f>
        <v/>
      </c>
      <c r="AL36" s="93"/>
      <c r="AM36" s="93"/>
      <c r="AN36" s="93"/>
      <c r="AO36" s="93"/>
      <c r="AP36" s="93" t="str">
        <f>IF(AP3="","",AP3)</f>
        <v/>
      </c>
      <c r="AQ36" s="93"/>
      <c r="AR36" s="93" t="s">
        <v>60</v>
      </c>
      <c r="AS36" s="93"/>
      <c r="AT36" s="94"/>
    </row>
    <row r="37" spans="1:53" ht="26.25" customHeight="1" x14ac:dyDescent="0.15">
      <c r="A37" s="238"/>
      <c r="B37" s="239"/>
      <c r="C37" s="239"/>
      <c r="D37" s="239"/>
      <c r="E37" s="239"/>
      <c r="F37" s="239"/>
      <c r="G37" s="239"/>
      <c r="H37" s="240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6"/>
      <c r="X37" s="126"/>
      <c r="Y37" s="127"/>
      <c r="Z37" s="127"/>
      <c r="AA37" s="127"/>
      <c r="AB37" s="127"/>
      <c r="AC37" s="127"/>
      <c r="AD37" s="127"/>
      <c r="AE37" s="128"/>
      <c r="AF37" s="294" t="str">
        <f>IF(AF4="","",AF4)</f>
        <v/>
      </c>
      <c r="AG37" s="199"/>
      <c r="AH37" s="199"/>
      <c r="AI37" s="199"/>
      <c r="AJ37" s="199"/>
      <c r="AK37" s="199" t="s">
        <v>61</v>
      </c>
      <c r="AL37" s="199"/>
      <c r="AM37" s="199" t="str">
        <f>IF(AM4="","",AM4)</f>
        <v/>
      </c>
      <c r="AN37" s="199"/>
      <c r="AO37" s="199"/>
      <c r="AP37" s="199" t="s">
        <v>62</v>
      </c>
      <c r="AQ37" s="199"/>
      <c r="AR37" s="199"/>
      <c r="AS37" s="199"/>
      <c r="AT37" s="247"/>
    </row>
    <row r="38" spans="1:53" ht="26.25" customHeight="1" thickBot="1" x14ac:dyDescent="0.2">
      <c r="A38" s="250" t="s">
        <v>85</v>
      </c>
      <c r="B38" s="251"/>
      <c r="C38" s="251"/>
      <c r="D38" s="251"/>
      <c r="E38" s="251"/>
      <c r="F38" s="251"/>
      <c r="G38" s="251"/>
      <c r="H38" s="252"/>
      <c r="I38" s="275" t="str">
        <f>IF(I5="","",I5)</f>
        <v/>
      </c>
      <c r="J38" s="276"/>
      <c r="K38" s="276"/>
      <c r="L38" s="276"/>
      <c r="M38" s="276"/>
      <c r="N38" s="276"/>
      <c r="O38" s="88" t="s">
        <v>66</v>
      </c>
      <c r="P38" s="88"/>
      <c r="Q38" s="88"/>
      <c r="R38" s="88" t="s">
        <v>65</v>
      </c>
      <c r="S38" s="88"/>
      <c r="T38" s="88"/>
      <c r="U38" s="88"/>
      <c r="V38" s="88"/>
      <c r="W38" s="185"/>
      <c r="X38" s="262" t="s">
        <v>6</v>
      </c>
      <c r="Y38" s="263"/>
      <c r="Z38" s="263"/>
      <c r="AA38" s="263"/>
      <c r="AB38" s="263"/>
      <c r="AC38" s="263"/>
      <c r="AD38" s="263"/>
      <c r="AE38" s="264"/>
      <c r="AF38" s="87" t="s">
        <v>64</v>
      </c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9"/>
    </row>
    <row r="39" spans="1:53" ht="26.25" customHeight="1" x14ac:dyDescent="0.15">
      <c r="A39" s="265" t="s">
        <v>102</v>
      </c>
      <c r="B39" s="266"/>
      <c r="C39" s="266"/>
      <c r="D39" s="266"/>
      <c r="E39" s="266"/>
      <c r="F39" s="266"/>
      <c r="G39" s="266"/>
      <c r="H39" s="267"/>
      <c r="I39" s="271"/>
      <c r="J39" s="272"/>
      <c r="K39" s="104" t="s">
        <v>92</v>
      </c>
      <c r="L39" s="105"/>
      <c r="M39" s="105"/>
      <c r="N39" s="105"/>
      <c r="O39" s="105"/>
      <c r="P39" s="105"/>
      <c r="Q39" s="105"/>
      <c r="R39" s="156"/>
      <c r="S39" s="104" t="s">
        <v>93</v>
      </c>
      <c r="T39" s="105"/>
      <c r="U39" s="105"/>
      <c r="V39" s="105"/>
      <c r="W39" s="105"/>
      <c r="X39" s="105"/>
      <c r="Y39" s="105"/>
      <c r="Z39" s="105"/>
      <c r="AA39" s="156"/>
      <c r="AB39" s="104" t="s">
        <v>94</v>
      </c>
      <c r="AC39" s="105"/>
      <c r="AD39" s="105"/>
      <c r="AE39" s="105"/>
      <c r="AF39" s="105"/>
      <c r="AG39" s="105"/>
      <c r="AH39" s="105"/>
      <c r="AI39" s="105"/>
      <c r="AJ39" s="156"/>
      <c r="AK39" s="104" t="s">
        <v>19</v>
      </c>
      <c r="AL39" s="105"/>
      <c r="AM39" s="105"/>
      <c r="AN39" s="105"/>
      <c r="AO39" s="156"/>
      <c r="AP39" s="104" t="s">
        <v>20</v>
      </c>
      <c r="AQ39" s="105"/>
      <c r="AR39" s="105"/>
      <c r="AS39" s="105"/>
      <c r="AT39" s="106"/>
      <c r="AU39" s="2"/>
    </row>
    <row r="40" spans="1:53" ht="26.25" customHeight="1" x14ac:dyDescent="0.15">
      <c r="A40" s="220" t="s">
        <v>119</v>
      </c>
      <c r="B40" s="221"/>
      <c r="C40" s="221"/>
      <c r="D40" s="221"/>
      <c r="E40" s="221"/>
      <c r="F40" s="221"/>
      <c r="G40" s="221"/>
      <c r="H40" s="222"/>
      <c r="I40" s="225" t="s">
        <v>42</v>
      </c>
      <c r="J40" s="226"/>
      <c r="K40" s="100" t="s">
        <v>120</v>
      </c>
      <c r="L40" s="86"/>
      <c r="M40" s="86"/>
      <c r="N40" s="86"/>
      <c r="O40" s="86"/>
      <c r="P40" s="86"/>
      <c r="Q40" s="86"/>
      <c r="R40" s="101"/>
      <c r="S40" s="102"/>
      <c r="T40" s="103"/>
      <c r="U40" s="103"/>
      <c r="V40" s="103"/>
      <c r="W40" s="103"/>
      <c r="X40" s="103"/>
      <c r="Y40" s="103"/>
      <c r="Z40" s="86" t="s">
        <v>13</v>
      </c>
      <c r="AA40" s="101"/>
      <c r="AB40" s="102"/>
      <c r="AC40" s="103"/>
      <c r="AD40" s="103"/>
      <c r="AE40" s="103"/>
      <c r="AF40" s="103"/>
      <c r="AG40" s="103"/>
      <c r="AH40" s="103"/>
      <c r="AI40" s="86" t="s">
        <v>13</v>
      </c>
      <c r="AJ40" s="101"/>
      <c r="AK40" s="90">
        <f>(S40-AB40)*1000</f>
        <v>0</v>
      </c>
      <c r="AL40" s="91"/>
      <c r="AM40" s="91"/>
      <c r="AN40" s="84" t="s">
        <v>21</v>
      </c>
      <c r="AO40" s="84"/>
      <c r="AP40" s="76" t="s">
        <v>45</v>
      </c>
      <c r="AQ40" s="86">
        <v>2</v>
      </c>
      <c r="AR40" s="86"/>
      <c r="AS40" s="84" t="s">
        <v>21</v>
      </c>
      <c r="AT40" s="85"/>
      <c r="AU40" s="2"/>
    </row>
    <row r="41" spans="1:53" ht="26.25" customHeight="1" thickBot="1" x14ac:dyDescent="0.2">
      <c r="A41" s="231" t="s">
        <v>103</v>
      </c>
      <c r="B41" s="232"/>
      <c r="C41" s="232"/>
      <c r="D41" s="232"/>
      <c r="E41" s="232"/>
      <c r="F41" s="232"/>
      <c r="G41" s="232"/>
      <c r="H41" s="233"/>
      <c r="I41" s="227"/>
      <c r="J41" s="228"/>
      <c r="K41" s="100" t="s">
        <v>15</v>
      </c>
      <c r="L41" s="86"/>
      <c r="M41" s="86"/>
      <c r="N41" s="86"/>
      <c r="O41" s="86"/>
      <c r="P41" s="86"/>
      <c r="Q41" s="86"/>
      <c r="R41" s="101"/>
      <c r="S41" s="102"/>
      <c r="T41" s="103"/>
      <c r="U41" s="103"/>
      <c r="V41" s="103"/>
      <c r="W41" s="103"/>
      <c r="X41" s="103"/>
      <c r="Y41" s="103"/>
      <c r="Z41" s="86" t="s">
        <v>13</v>
      </c>
      <c r="AA41" s="101"/>
      <c r="AB41" s="102"/>
      <c r="AC41" s="103"/>
      <c r="AD41" s="103"/>
      <c r="AE41" s="103"/>
      <c r="AF41" s="103"/>
      <c r="AG41" s="103"/>
      <c r="AH41" s="103"/>
      <c r="AI41" s="86" t="s">
        <v>13</v>
      </c>
      <c r="AJ41" s="101"/>
      <c r="AK41" s="90">
        <f>(S41-AB41)*1000</f>
        <v>0</v>
      </c>
      <c r="AL41" s="91"/>
      <c r="AM41" s="91"/>
      <c r="AN41" s="84" t="s">
        <v>21</v>
      </c>
      <c r="AO41" s="84"/>
      <c r="AP41" s="76" t="s">
        <v>44</v>
      </c>
      <c r="AQ41" s="86">
        <v>2</v>
      </c>
      <c r="AR41" s="86"/>
      <c r="AS41" s="84" t="s">
        <v>21</v>
      </c>
      <c r="AT41" s="85"/>
      <c r="AU41" s="2"/>
    </row>
    <row r="42" spans="1:53" ht="26.25" customHeight="1" x14ac:dyDescent="0.15">
      <c r="A42" s="68"/>
      <c r="B42" s="1"/>
      <c r="C42" s="1"/>
      <c r="D42" s="1"/>
      <c r="E42" s="1"/>
      <c r="F42" s="1"/>
      <c r="G42" s="1"/>
      <c r="H42" s="69"/>
      <c r="I42" s="227"/>
      <c r="J42" s="228"/>
      <c r="K42" s="100" t="s">
        <v>17</v>
      </c>
      <c r="L42" s="86"/>
      <c r="M42" s="86"/>
      <c r="N42" s="86"/>
      <c r="O42" s="86"/>
      <c r="P42" s="86"/>
      <c r="Q42" s="86"/>
      <c r="R42" s="101"/>
      <c r="S42" s="102"/>
      <c r="T42" s="103"/>
      <c r="U42" s="103"/>
      <c r="V42" s="103"/>
      <c r="W42" s="103"/>
      <c r="X42" s="103"/>
      <c r="Y42" s="103"/>
      <c r="Z42" s="86" t="s">
        <v>13</v>
      </c>
      <c r="AA42" s="101"/>
      <c r="AB42" s="102"/>
      <c r="AC42" s="103"/>
      <c r="AD42" s="103"/>
      <c r="AE42" s="103"/>
      <c r="AF42" s="103"/>
      <c r="AG42" s="103"/>
      <c r="AH42" s="103"/>
      <c r="AI42" s="86" t="s">
        <v>13</v>
      </c>
      <c r="AJ42" s="101"/>
      <c r="AK42" s="90">
        <f>(S42-AB42)*1000</f>
        <v>0</v>
      </c>
      <c r="AL42" s="91"/>
      <c r="AM42" s="91"/>
      <c r="AN42" s="84" t="s">
        <v>21</v>
      </c>
      <c r="AO42" s="84"/>
      <c r="AP42" s="76" t="s">
        <v>44</v>
      </c>
      <c r="AQ42" s="86">
        <v>2</v>
      </c>
      <c r="AR42" s="86"/>
      <c r="AS42" s="84" t="s">
        <v>21</v>
      </c>
      <c r="AT42" s="85"/>
      <c r="AU42" s="2"/>
      <c r="AV42" s="157" t="s">
        <v>32</v>
      </c>
      <c r="AW42" s="141"/>
      <c r="AX42" s="141" t="s">
        <v>19</v>
      </c>
      <c r="AY42" s="141"/>
      <c r="AZ42" s="141"/>
      <c r="BA42" s="142"/>
    </row>
    <row r="43" spans="1:53" ht="26.25" customHeight="1" x14ac:dyDescent="0.15">
      <c r="A43" s="68"/>
      <c r="B43" s="1"/>
      <c r="C43" s="1"/>
      <c r="D43" s="1"/>
      <c r="E43" s="1"/>
      <c r="F43" s="1"/>
      <c r="G43" s="1"/>
      <c r="H43" s="69"/>
      <c r="I43" s="229"/>
      <c r="J43" s="230"/>
      <c r="K43" s="100" t="s">
        <v>121</v>
      </c>
      <c r="L43" s="86"/>
      <c r="M43" s="86"/>
      <c r="N43" s="86"/>
      <c r="O43" s="86"/>
      <c r="P43" s="86"/>
      <c r="Q43" s="86"/>
      <c r="R43" s="101"/>
      <c r="S43" s="102"/>
      <c r="T43" s="103"/>
      <c r="U43" s="103"/>
      <c r="V43" s="103"/>
      <c r="W43" s="103"/>
      <c r="X43" s="103"/>
      <c r="Y43" s="103"/>
      <c r="Z43" s="86" t="s">
        <v>13</v>
      </c>
      <c r="AA43" s="101"/>
      <c r="AB43" s="102"/>
      <c r="AC43" s="103"/>
      <c r="AD43" s="103"/>
      <c r="AE43" s="103"/>
      <c r="AF43" s="103"/>
      <c r="AG43" s="103"/>
      <c r="AH43" s="103"/>
      <c r="AI43" s="86" t="s">
        <v>13</v>
      </c>
      <c r="AJ43" s="101"/>
      <c r="AK43" s="90">
        <f>(S43-AB43)*1000</f>
        <v>0</v>
      </c>
      <c r="AL43" s="91"/>
      <c r="AM43" s="91"/>
      <c r="AN43" s="84" t="s">
        <v>21</v>
      </c>
      <c r="AO43" s="84"/>
      <c r="AP43" s="76" t="s">
        <v>44</v>
      </c>
      <c r="AQ43" s="86">
        <v>2</v>
      </c>
      <c r="AR43" s="86"/>
      <c r="AS43" s="84" t="s">
        <v>21</v>
      </c>
      <c r="AT43" s="85"/>
      <c r="AU43" s="2"/>
      <c r="AV43" s="10" t="s">
        <v>33</v>
      </c>
      <c r="AW43" s="6" t="s">
        <v>34</v>
      </c>
      <c r="AX43" s="29" t="s">
        <v>31</v>
      </c>
      <c r="AY43" s="29" t="s">
        <v>28</v>
      </c>
      <c r="AZ43" s="29" t="s">
        <v>29</v>
      </c>
      <c r="BA43" s="30" t="s">
        <v>30</v>
      </c>
    </row>
    <row r="44" spans="1:53" ht="26.25" customHeight="1" x14ac:dyDescent="0.15">
      <c r="A44" s="306" t="s">
        <v>104</v>
      </c>
      <c r="B44" s="307"/>
      <c r="C44" s="307"/>
      <c r="D44" s="307"/>
      <c r="E44" s="307"/>
      <c r="F44" s="307"/>
      <c r="G44" s="307"/>
      <c r="H44" s="308"/>
      <c r="I44" s="273" t="s">
        <v>43</v>
      </c>
      <c r="J44" s="274"/>
      <c r="K44" s="100" t="s">
        <v>122</v>
      </c>
      <c r="L44" s="86"/>
      <c r="M44" s="86"/>
      <c r="N44" s="86"/>
      <c r="O44" s="86"/>
      <c r="P44" s="86"/>
      <c r="Q44" s="86"/>
      <c r="R44" s="101"/>
      <c r="S44" s="180"/>
      <c r="T44" s="181"/>
      <c r="U44" s="60" t="s">
        <v>27</v>
      </c>
      <c r="V44" s="138"/>
      <c r="W44" s="138"/>
      <c r="X44" s="58" t="s">
        <v>26</v>
      </c>
      <c r="Y44" s="138"/>
      <c r="Z44" s="138"/>
      <c r="AA44" s="62" t="s">
        <v>25</v>
      </c>
      <c r="AB44" s="180"/>
      <c r="AC44" s="181"/>
      <c r="AD44" s="60" t="s">
        <v>27</v>
      </c>
      <c r="AE44" s="138"/>
      <c r="AF44" s="138"/>
      <c r="AG44" s="58" t="s">
        <v>26</v>
      </c>
      <c r="AH44" s="138"/>
      <c r="AI44" s="138"/>
      <c r="AJ44" s="56" t="s">
        <v>25</v>
      </c>
      <c r="AK44" s="162">
        <f>BA44</f>
        <v>0</v>
      </c>
      <c r="AL44" s="163"/>
      <c r="AM44" s="163"/>
      <c r="AN44" s="121" t="s">
        <v>25</v>
      </c>
      <c r="AO44" s="121"/>
      <c r="AP44" s="76" t="s">
        <v>45</v>
      </c>
      <c r="AQ44" s="86">
        <v>20</v>
      </c>
      <c r="AR44" s="86"/>
      <c r="AS44" s="121" t="s">
        <v>25</v>
      </c>
      <c r="AT44" s="122"/>
      <c r="AV44" s="12">
        <f>(Y44/60+V44)/60+S44</f>
        <v>0</v>
      </c>
      <c r="AW44" s="13">
        <f>(AH44/60+AE44)/60+AB44</f>
        <v>0</v>
      </c>
      <c r="AX44" s="13">
        <f>AV44-AW44</f>
        <v>0</v>
      </c>
      <c r="AY44" s="14">
        <f>TRUNC(AX44)</f>
        <v>0</v>
      </c>
      <c r="AZ44" s="15">
        <f>TRUNC((AX44-AY44)*60)</f>
        <v>0</v>
      </c>
      <c r="BA44" s="16">
        <f>ROUND(((AX44-AY44)*60-TRUNC((AX44-AY44)*60))*60,0)</f>
        <v>0</v>
      </c>
    </row>
    <row r="45" spans="1:53" ht="26.25" customHeight="1" thickBot="1" x14ac:dyDescent="0.2">
      <c r="A45" s="309" t="s">
        <v>105</v>
      </c>
      <c r="B45" s="310"/>
      <c r="C45" s="310"/>
      <c r="D45" s="310"/>
      <c r="E45" s="310"/>
      <c r="F45" s="310"/>
      <c r="G45" s="310"/>
      <c r="H45" s="311"/>
      <c r="I45" s="277"/>
      <c r="J45" s="278"/>
      <c r="K45" s="169" t="s">
        <v>123</v>
      </c>
      <c r="L45" s="167"/>
      <c r="M45" s="167"/>
      <c r="N45" s="167"/>
      <c r="O45" s="167"/>
      <c r="P45" s="167"/>
      <c r="Q45" s="167"/>
      <c r="R45" s="170"/>
      <c r="S45" s="139"/>
      <c r="T45" s="140"/>
      <c r="U45" s="77" t="s">
        <v>27</v>
      </c>
      <c r="V45" s="168"/>
      <c r="W45" s="168"/>
      <c r="X45" s="78" t="s">
        <v>26</v>
      </c>
      <c r="Y45" s="168"/>
      <c r="Z45" s="168"/>
      <c r="AA45" s="79" t="s">
        <v>25</v>
      </c>
      <c r="AB45" s="139"/>
      <c r="AC45" s="140"/>
      <c r="AD45" s="77" t="s">
        <v>27</v>
      </c>
      <c r="AE45" s="168"/>
      <c r="AF45" s="168"/>
      <c r="AG45" s="78" t="s">
        <v>26</v>
      </c>
      <c r="AH45" s="168"/>
      <c r="AI45" s="168"/>
      <c r="AJ45" s="80" t="s">
        <v>25</v>
      </c>
      <c r="AK45" s="164">
        <f>BA45</f>
        <v>0</v>
      </c>
      <c r="AL45" s="165"/>
      <c r="AM45" s="165"/>
      <c r="AN45" s="144" t="s">
        <v>25</v>
      </c>
      <c r="AO45" s="144"/>
      <c r="AP45" s="81" t="s">
        <v>44</v>
      </c>
      <c r="AQ45" s="167">
        <v>20</v>
      </c>
      <c r="AR45" s="167"/>
      <c r="AS45" s="144" t="s">
        <v>25</v>
      </c>
      <c r="AT45" s="145"/>
      <c r="AV45" s="31">
        <f>(Y45/60+V45)/60+S45</f>
        <v>0</v>
      </c>
      <c r="AW45" s="32">
        <f>(AH45/60+AE45)/60+AB45</f>
        <v>0</v>
      </c>
      <c r="AX45" s="32">
        <f t="shared" ref="AX45" si="8">AV45-AW45</f>
        <v>0</v>
      </c>
      <c r="AY45" s="33">
        <f t="shared" ref="AY45" si="9">TRUNC(AX45)</f>
        <v>0</v>
      </c>
      <c r="AZ45" s="34">
        <f t="shared" ref="AZ45" si="10">TRUNC((AX45-AY45)*60)</f>
        <v>0</v>
      </c>
      <c r="BA45" s="35">
        <f t="shared" ref="BA45" si="11">ROUND(((AX45-AY45)*60-TRUNC((AX45-AY45)*60))*60,0)</f>
        <v>0</v>
      </c>
    </row>
    <row r="46" spans="1:53" ht="26.25" customHeight="1" x14ac:dyDescent="0.15">
      <c r="A46" s="265" t="s">
        <v>106</v>
      </c>
      <c r="B46" s="266"/>
      <c r="C46" s="266"/>
      <c r="D46" s="266"/>
      <c r="E46" s="266"/>
      <c r="F46" s="266"/>
      <c r="G46" s="266"/>
      <c r="H46" s="267"/>
      <c r="I46" s="312" t="s">
        <v>107</v>
      </c>
      <c r="J46" s="313"/>
      <c r="K46" s="104" t="s">
        <v>92</v>
      </c>
      <c r="L46" s="105"/>
      <c r="M46" s="105"/>
      <c r="N46" s="105"/>
      <c r="O46" s="105"/>
      <c r="P46" s="105"/>
      <c r="Q46" s="105"/>
      <c r="R46" s="156"/>
      <c r="S46" s="104" t="s">
        <v>93</v>
      </c>
      <c r="T46" s="105"/>
      <c r="U46" s="105"/>
      <c r="V46" s="105"/>
      <c r="W46" s="105"/>
      <c r="X46" s="105"/>
      <c r="Y46" s="105"/>
      <c r="Z46" s="105"/>
      <c r="AA46" s="156"/>
      <c r="AB46" s="104" t="s">
        <v>94</v>
      </c>
      <c r="AC46" s="105"/>
      <c r="AD46" s="105"/>
      <c r="AE46" s="105"/>
      <c r="AF46" s="105"/>
      <c r="AG46" s="105"/>
      <c r="AH46" s="105"/>
      <c r="AI46" s="105"/>
      <c r="AJ46" s="156"/>
      <c r="AK46" s="104" t="s">
        <v>19</v>
      </c>
      <c r="AL46" s="105"/>
      <c r="AM46" s="105"/>
      <c r="AN46" s="105"/>
      <c r="AO46" s="156"/>
      <c r="AP46" s="104" t="s">
        <v>20</v>
      </c>
      <c r="AQ46" s="105"/>
      <c r="AR46" s="105"/>
      <c r="AS46" s="105"/>
      <c r="AT46" s="106"/>
      <c r="AW46" s="7"/>
    </row>
    <row r="47" spans="1:53" ht="26.25" customHeight="1" x14ac:dyDescent="0.15">
      <c r="A47" s="220"/>
      <c r="B47" s="221"/>
      <c r="C47" s="221"/>
      <c r="D47" s="221"/>
      <c r="E47" s="221"/>
      <c r="F47" s="221"/>
      <c r="G47" s="221"/>
      <c r="H47" s="222"/>
      <c r="I47" s="227"/>
      <c r="J47" s="228"/>
      <c r="K47" s="100" t="s">
        <v>15</v>
      </c>
      <c r="L47" s="86"/>
      <c r="M47" s="86"/>
      <c r="N47" s="86"/>
      <c r="O47" s="86"/>
      <c r="P47" s="86"/>
      <c r="Q47" s="86"/>
      <c r="R47" s="101"/>
      <c r="S47" s="102"/>
      <c r="T47" s="103"/>
      <c r="U47" s="103"/>
      <c r="V47" s="103"/>
      <c r="W47" s="103"/>
      <c r="X47" s="103"/>
      <c r="Y47" s="103"/>
      <c r="Z47" s="86" t="s">
        <v>13</v>
      </c>
      <c r="AA47" s="101"/>
      <c r="AB47" s="102"/>
      <c r="AC47" s="103"/>
      <c r="AD47" s="103"/>
      <c r="AE47" s="103"/>
      <c r="AF47" s="103"/>
      <c r="AG47" s="103"/>
      <c r="AH47" s="103"/>
      <c r="AI47" s="86" t="s">
        <v>13</v>
      </c>
      <c r="AJ47" s="101"/>
      <c r="AK47" s="90">
        <f>(S47-AB47)*1000</f>
        <v>0</v>
      </c>
      <c r="AL47" s="91"/>
      <c r="AM47" s="91"/>
      <c r="AN47" s="84" t="s">
        <v>21</v>
      </c>
      <c r="AO47" s="84"/>
      <c r="AP47" s="76" t="s">
        <v>45</v>
      </c>
      <c r="AQ47" s="86">
        <v>6</v>
      </c>
      <c r="AR47" s="86"/>
      <c r="AS47" s="84" t="s">
        <v>21</v>
      </c>
      <c r="AT47" s="85"/>
    </row>
    <row r="48" spans="1:53" ht="26.25" customHeight="1" x14ac:dyDescent="0.15">
      <c r="A48" s="231"/>
      <c r="B48" s="232"/>
      <c r="C48" s="232"/>
      <c r="D48" s="232"/>
      <c r="E48" s="232"/>
      <c r="F48" s="232"/>
      <c r="G48" s="232"/>
      <c r="H48" s="233"/>
      <c r="I48" s="227"/>
      <c r="J48" s="228"/>
      <c r="K48" s="100" t="s">
        <v>16</v>
      </c>
      <c r="L48" s="86"/>
      <c r="M48" s="86"/>
      <c r="N48" s="86"/>
      <c r="O48" s="86"/>
      <c r="P48" s="86"/>
      <c r="Q48" s="86"/>
      <c r="R48" s="101"/>
      <c r="S48" s="102"/>
      <c r="T48" s="103"/>
      <c r="U48" s="103"/>
      <c r="V48" s="103"/>
      <c r="W48" s="103"/>
      <c r="X48" s="103"/>
      <c r="Y48" s="103"/>
      <c r="Z48" s="86" t="s">
        <v>13</v>
      </c>
      <c r="AA48" s="101"/>
      <c r="AB48" s="102"/>
      <c r="AC48" s="103"/>
      <c r="AD48" s="103"/>
      <c r="AE48" s="103"/>
      <c r="AF48" s="103"/>
      <c r="AG48" s="103"/>
      <c r="AH48" s="103"/>
      <c r="AI48" s="86" t="s">
        <v>13</v>
      </c>
      <c r="AJ48" s="101"/>
      <c r="AK48" s="90">
        <f>(S48-AB48)*1000</f>
        <v>0</v>
      </c>
      <c r="AL48" s="91"/>
      <c r="AM48" s="91"/>
      <c r="AN48" s="84" t="s">
        <v>21</v>
      </c>
      <c r="AO48" s="84"/>
      <c r="AP48" s="76" t="s">
        <v>44</v>
      </c>
      <c r="AQ48" s="86">
        <v>6</v>
      </c>
      <c r="AR48" s="86"/>
      <c r="AS48" s="84" t="s">
        <v>21</v>
      </c>
      <c r="AT48" s="85"/>
    </row>
    <row r="49" spans="1:53" ht="26.25" customHeight="1" x14ac:dyDescent="0.15">
      <c r="A49" s="68"/>
      <c r="B49" s="1"/>
      <c r="C49" s="1"/>
      <c r="D49" s="1"/>
      <c r="E49" s="1"/>
      <c r="F49" s="1"/>
      <c r="G49" s="1"/>
      <c r="H49" s="69"/>
      <c r="I49" s="227"/>
      <c r="J49" s="228"/>
      <c r="K49" s="100" t="s">
        <v>17</v>
      </c>
      <c r="L49" s="86"/>
      <c r="M49" s="86"/>
      <c r="N49" s="86"/>
      <c r="O49" s="86"/>
      <c r="P49" s="86"/>
      <c r="Q49" s="86"/>
      <c r="R49" s="101"/>
      <c r="S49" s="102"/>
      <c r="T49" s="103"/>
      <c r="U49" s="103"/>
      <c r="V49" s="103"/>
      <c r="W49" s="103"/>
      <c r="X49" s="103"/>
      <c r="Y49" s="103"/>
      <c r="Z49" s="86" t="s">
        <v>13</v>
      </c>
      <c r="AA49" s="101"/>
      <c r="AB49" s="102"/>
      <c r="AC49" s="103"/>
      <c r="AD49" s="103"/>
      <c r="AE49" s="103"/>
      <c r="AF49" s="103"/>
      <c r="AG49" s="103"/>
      <c r="AH49" s="103"/>
      <c r="AI49" s="86" t="s">
        <v>13</v>
      </c>
      <c r="AJ49" s="101"/>
      <c r="AK49" s="90">
        <f>(S49-AB49)*1000</f>
        <v>0</v>
      </c>
      <c r="AL49" s="91"/>
      <c r="AM49" s="91"/>
      <c r="AN49" s="84" t="s">
        <v>21</v>
      </c>
      <c r="AO49" s="84"/>
      <c r="AP49" s="76" t="s">
        <v>44</v>
      </c>
      <c r="AQ49" s="86">
        <v>6</v>
      </c>
      <c r="AR49" s="86"/>
      <c r="AS49" s="84" t="s">
        <v>21</v>
      </c>
      <c r="AT49" s="85"/>
      <c r="AV49" s="9"/>
      <c r="AW49" s="9"/>
    </row>
    <row r="50" spans="1:53" ht="26.25" customHeight="1" thickBot="1" x14ac:dyDescent="0.2">
      <c r="A50" s="68"/>
      <c r="B50" s="1"/>
      <c r="C50" s="1"/>
      <c r="D50" s="1"/>
      <c r="E50" s="1"/>
      <c r="F50" s="1"/>
      <c r="G50" s="1"/>
      <c r="H50" s="69"/>
      <c r="I50" s="227"/>
      <c r="J50" s="228"/>
      <c r="K50" s="248" t="s">
        <v>18</v>
      </c>
      <c r="L50" s="143"/>
      <c r="M50" s="143"/>
      <c r="N50" s="143"/>
      <c r="O50" s="143"/>
      <c r="P50" s="143"/>
      <c r="Q50" s="143"/>
      <c r="R50" s="249"/>
      <c r="S50" s="317"/>
      <c r="T50" s="318"/>
      <c r="U50" s="318"/>
      <c r="V50" s="318"/>
      <c r="W50" s="318"/>
      <c r="X50" s="318"/>
      <c r="Y50" s="318"/>
      <c r="Z50" s="143" t="s">
        <v>13</v>
      </c>
      <c r="AA50" s="249"/>
      <c r="AB50" s="317"/>
      <c r="AC50" s="318"/>
      <c r="AD50" s="318"/>
      <c r="AE50" s="318"/>
      <c r="AF50" s="318"/>
      <c r="AG50" s="318"/>
      <c r="AH50" s="318"/>
      <c r="AI50" s="143" t="s">
        <v>13</v>
      </c>
      <c r="AJ50" s="249"/>
      <c r="AK50" s="281">
        <f>(S50-AB50)*1000</f>
        <v>0</v>
      </c>
      <c r="AL50" s="282"/>
      <c r="AM50" s="282"/>
      <c r="AN50" s="283" t="s">
        <v>21</v>
      </c>
      <c r="AO50" s="283"/>
      <c r="AP50" s="82" t="s">
        <v>44</v>
      </c>
      <c r="AQ50" s="143">
        <v>6</v>
      </c>
      <c r="AR50" s="143"/>
      <c r="AS50" s="283" t="s">
        <v>21</v>
      </c>
      <c r="AT50" s="284"/>
      <c r="AV50" s="9"/>
      <c r="AW50" s="9"/>
    </row>
    <row r="51" spans="1:53" ht="26.25" customHeight="1" x14ac:dyDescent="0.15">
      <c r="A51" s="279" t="s">
        <v>108</v>
      </c>
      <c r="B51" s="280"/>
      <c r="C51" s="280"/>
      <c r="D51" s="280"/>
      <c r="E51" s="280"/>
      <c r="F51" s="280"/>
      <c r="G51" s="280"/>
      <c r="H51" s="280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301"/>
      <c r="AV51" s="9"/>
      <c r="AW51" s="9"/>
    </row>
    <row r="52" spans="1:53" ht="26.25" customHeight="1" x14ac:dyDescent="0.15">
      <c r="A52" s="295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7"/>
    </row>
    <row r="53" spans="1:53" ht="26.25" customHeight="1" x14ac:dyDescent="0.15">
      <c r="A53" s="295"/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7"/>
    </row>
    <row r="54" spans="1:53" ht="26.25" customHeight="1" x14ac:dyDescent="0.15">
      <c r="A54" s="295"/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7"/>
    </row>
    <row r="55" spans="1:53" ht="26.25" customHeight="1" x14ac:dyDescent="0.15">
      <c r="A55" s="295"/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7"/>
    </row>
    <row r="56" spans="1:53" ht="26.25" customHeight="1" x14ac:dyDescent="0.15">
      <c r="A56" s="295"/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7"/>
      <c r="AU56" s="2"/>
    </row>
    <row r="57" spans="1:53" ht="26.25" customHeight="1" x14ac:dyDescent="0.15">
      <c r="A57" s="295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7"/>
      <c r="AU57" s="2"/>
      <c r="AV57" s="9"/>
      <c r="AW57" s="9"/>
      <c r="AX57" s="9"/>
      <c r="AY57" s="9"/>
      <c r="AZ57" s="9"/>
      <c r="BA57" s="9"/>
    </row>
    <row r="58" spans="1:53" ht="26.25" customHeight="1" x14ac:dyDescent="0.15">
      <c r="A58" s="295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7"/>
      <c r="AU58" s="2"/>
      <c r="AV58" s="2"/>
    </row>
    <row r="59" spans="1:53" ht="26.25" customHeight="1" x14ac:dyDescent="0.15">
      <c r="A59" s="295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7"/>
      <c r="AU59" s="2"/>
      <c r="AV59" s="2"/>
    </row>
    <row r="60" spans="1:53" ht="26.25" customHeight="1" x14ac:dyDescent="0.15">
      <c r="A60" s="295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7"/>
      <c r="AU60" s="2"/>
    </row>
    <row r="61" spans="1:53" ht="26.25" customHeight="1" x14ac:dyDescent="0.15">
      <c r="A61" s="295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7"/>
      <c r="AU61" s="2"/>
    </row>
    <row r="62" spans="1:53" ht="26.25" customHeight="1" x14ac:dyDescent="0.15">
      <c r="A62" s="295"/>
      <c r="B62" s="296"/>
      <c r="C62" s="296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7"/>
      <c r="AU62" s="2"/>
    </row>
    <row r="63" spans="1:53" ht="26.25" customHeight="1" x14ac:dyDescent="0.15">
      <c r="A63" s="295"/>
      <c r="B63" s="296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7"/>
      <c r="AU63" s="2"/>
    </row>
    <row r="64" spans="1:53" ht="26.25" customHeight="1" x14ac:dyDescent="0.15">
      <c r="A64" s="295"/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7"/>
      <c r="AU64" s="2"/>
    </row>
    <row r="65" spans="1:46" ht="26.25" customHeight="1" x14ac:dyDescent="0.15">
      <c r="A65" s="295"/>
      <c r="B65" s="296"/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7"/>
    </row>
    <row r="66" spans="1:46" ht="26.25" customHeight="1" thickBot="1" x14ac:dyDescent="0.2">
      <c r="A66" s="298"/>
      <c r="B66" s="299"/>
      <c r="C66" s="299"/>
      <c r="D66" s="299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  <c r="AC66" s="299"/>
      <c r="AD66" s="299"/>
      <c r="AE66" s="299"/>
      <c r="AF66" s="299"/>
      <c r="AG66" s="299"/>
      <c r="AH66" s="299"/>
      <c r="AI66" s="299"/>
      <c r="AJ66" s="299"/>
      <c r="AK66" s="299"/>
      <c r="AL66" s="299"/>
      <c r="AM66" s="299"/>
      <c r="AN66" s="299"/>
      <c r="AO66" s="299"/>
      <c r="AP66" s="299"/>
      <c r="AQ66" s="299"/>
      <c r="AR66" s="299"/>
      <c r="AS66" s="299"/>
      <c r="AT66" s="300"/>
    </row>
  </sheetData>
  <sheetProtection password="CC75" sheet="1" objects="1" scenarios="1" selectLockedCells="1"/>
  <mergeCells count="400">
    <mergeCell ref="A52:AT66"/>
    <mergeCell ref="I51:AT51"/>
    <mergeCell ref="AF4:AJ4"/>
    <mergeCell ref="AF6:AJ6"/>
    <mergeCell ref="AF7:AJ7"/>
    <mergeCell ref="A44:H44"/>
    <mergeCell ref="A45:H45"/>
    <mergeCell ref="A46:H46"/>
    <mergeCell ref="S46:AA46"/>
    <mergeCell ref="AB46:AJ46"/>
    <mergeCell ref="I46:J50"/>
    <mergeCell ref="K41:R41"/>
    <mergeCell ref="S41:Y41"/>
    <mergeCell ref="Z41:AA41"/>
    <mergeCell ref="AB41:AH41"/>
    <mergeCell ref="AI41:AJ41"/>
    <mergeCell ref="A47:H47"/>
    <mergeCell ref="K47:R47"/>
    <mergeCell ref="A48:H48"/>
    <mergeCell ref="K48:R48"/>
    <mergeCell ref="S48:Y48"/>
    <mergeCell ref="Z48:AA48"/>
    <mergeCell ref="AB48:AH48"/>
    <mergeCell ref="AI48:AJ48"/>
    <mergeCell ref="AF37:AJ37"/>
    <mergeCell ref="AK46:AO46"/>
    <mergeCell ref="AP46:AT46"/>
    <mergeCell ref="S47:Y47"/>
    <mergeCell ref="Z47:AA47"/>
    <mergeCell ref="AB47:AH47"/>
    <mergeCell ref="AI47:AJ47"/>
    <mergeCell ref="AK47:AM47"/>
    <mergeCell ref="AN47:AO47"/>
    <mergeCell ref="AQ47:AR47"/>
    <mergeCell ref="AS47:AT47"/>
    <mergeCell ref="AQ44:AR44"/>
    <mergeCell ref="AS44:AT44"/>
    <mergeCell ref="S45:T45"/>
    <mergeCell ref="V45:W45"/>
    <mergeCell ref="Y45:Z45"/>
    <mergeCell ref="AB45:AC45"/>
    <mergeCell ref="AE45:AF45"/>
    <mergeCell ref="AH45:AI45"/>
    <mergeCell ref="AK45:AM45"/>
    <mergeCell ref="AN45:AO45"/>
    <mergeCell ref="AQ45:AR45"/>
    <mergeCell ref="AS45:AT45"/>
    <mergeCell ref="AK44:AM44"/>
    <mergeCell ref="AV42:AW42"/>
    <mergeCell ref="AX42:BA42"/>
    <mergeCell ref="K43:R43"/>
    <mergeCell ref="S43:Y43"/>
    <mergeCell ref="Z43:AA43"/>
    <mergeCell ref="AB43:AH43"/>
    <mergeCell ref="AI43:AJ43"/>
    <mergeCell ref="AK43:AM43"/>
    <mergeCell ref="AN43:AO43"/>
    <mergeCell ref="AQ43:AR43"/>
    <mergeCell ref="AS43:AT43"/>
    <mergeCell ref="K42:R42"/>
    <mergeCell ref="S42:Y42"/>
    <mergeCell ref="Z42:AA42"/>
    <mergeCell ref="AB42:AH42"/>
    <mergeCell ref="AI42:AJ42"/>
    <mergeCell ref="AK42:AM42"/>
    <mergeCell ref="AN42:AO42"/>
    <mergeCell ref="AQ42:AR42"/>
    <mergeCell ref="AS42:AT42"/>
    <mergeCell ref="AQ41:AR41"/>
    <mergeCell ref="AS41:AT41"/>
    <mergeCell ref="I26:R26"/>
    <mergeCell ref="S26:AB26"/>
    <mergeCell ref="AC26:AL26"/>
    <mergeCell ref="P25:R25"/>
    <mergeCell ref="Z25:AB25"/>
    <mergeCell ref="AJ25:AL25"/>
    <mergeCell ref="AQ40:AR40"/>
    <mergeCell ref="AS40:AT40"/>
    <mergeCell ref="AF38:AT38"/>
    <mergeCell ref="AN28:AO28"/>
    <mergeCell ref="AN29:AO29"/>
    <mergeCell ref="AN30:AO30"/>
    <mergeCell ref="AQ29:AR29"/>
    <mergeCell ref="AQ30:AR30"/>
    <mergeCell ref="I32:J33"/>
    <mergeCell ref="K32:R32"/>
    <mergeCell ref="S32:T32"/>
    <mergeCell ref="V32:W32"/>
    <mergeCell ref="Y32:Z32"/>
    <mergeCell ref="AB32:AC32"/>
    <mergeCell ref="AI29:AJ29"/>
    <mergeCell ref="AE32:AF32"/>
    <mergeCell ref="A51:H51"/>
    <mergeCell ref="AK49:AM49"/>
    <mergeCell ref="AN49:AO49"/>
    <mergeCell ref="AQ49:AR49"/>
    <mergeCell ref="AS49:AT49"/>
    <mergeCell ref="K50:R50"/>
    <mergeCell ref="S50:Y50"/>
    <mergeCell ref="Z50:AA50"/>
    <mergeCell ref="AB50:AH50"/>
    <mergeCell ref="AI50:AJ50"/>
    <mergeCell ref="AK50:AM50"/>
    <mergeCell ref="AN50:AO50"/>
    <mergeCell ref="AQ50:AR50"/>
    <mergeCell ref="AS50:AT50"/>
    <mergeCell ref="AK48:AM48"/>
    <mergeCell ref="AN48:AO48"/>
    <mergeCell ref="AQ48:AR48"/>
    <mergeCell ref="AS48:AT48"/>
    <mergeCell ref="K49:R49"/>
    <mergeCell ref="S49:Y49"/>
    <mergeCell ref="Z49:AA49"/>
    <mergeCell ref="AB49:AH49"/>
    <mergeCell ref="AI49:AJ49"/>
    <mergeCell ref="K45:R45"/>
    <mergeCell ref="K46:R46"/>
    <mergeCell ref="I44:J45"/>
    <mergeCell ref="S44:T44"/>
    <mergeCell ref="V44:W44"/>
    <mergeCell ref="Y44:Z44"/>
    <mergeCell ref="AB44:AC44"/>
    <mergeCell ref="AE44:AF44"/>
    <mergeCell ref="AH44:AI44"/>
    <mergeCell ref="A41:H41"/>
    <mergeCell ref="K44:R44"/>
    <mergeCell ref="I40:J43"/>
    <mergeCell ref="K40:R40"/>
    <mergeCell ref="S40:Y40"/>
    <mergeCell ref="Z40:AA40"/>
    <mergeCell ref="AB40:AH40"/>
    <mergeCell ref="AK40:AM40"/>
    <mergeCell ref="AN40:AO40"/>
    <mergeCell ref="A40:H40"/>
    <mergeCell ref="AI40:AJ40"/>
    <mergeCell ref="AK41:AM41"/>
    <mergeCell ref="AN41:AO41"/>
    <mergeCell ref="AN44:AO44"/>
    <mergeCell ref="A39:H39"/>
    <mergeCell ref="I39:J39"/>
    <mergeCell ref="K39:R39"/>
    <mergeCell ref="S39:AA39"/>
    <mergeCell ref="AB39:AJ39"/>
    <mergeCell ref="AK39:AO39"/>
    <mergeCell ref="AP39:AT39"/>
    <mergeCell ref="K18:R18"/>
    <mergeCell ref="I19:J22"/>
    <mergeCell ref="V21:W21"/>
    <mergeCell ref="S19:T19"/>
    <mergeCell ref="A38:H38"/>
    <mergeCell ref="I38:N38"/>
    <mergeCell ref="O38:Q38"/>
    <mergeCell ref="R38:W38"/>
    <mergeCell ref="X38:AE38"/>
    <mergeCell ref="A29:H29"/>
    <mergeCell ref="I27:J27"/>
    <mergeCell ref="K27:R27"/>
    <mergeCell ref="S27:AA27"/>
    <mergeCell ref="AB27:AJ27"/>
    <mergeCell ref="A23:H23"/>
    <mergeCell ref="A24:H24"/>
    <mergeCell ref="A25:H25"/>
    <mergeCell ref="A27:H27"/>
    <mergeCell ref="A28:H28"/>
    <mergeCell ref="I28:J31"/>
    <mergeCell ref="K28:R28"/>
    <mergeCell ref="S28:Y28"/>
    <mergeCell ref="Z28:AA28"/>
    <mergeCell ref="AB28:AH28"/>
    <mergeCell ref="K14:R14"/>
    <mergeCell ref="K15:R15"/>
    <mergeCell ref="K16:R16"/>
    <mergeCell ref="K21:R21"/>
    <mergeCell ref="AB19:AC19"/>
    <mergeCell ref="AB20:AC20"/>
    <mergeCell ref="AB21:AC21"/>
    <mergeCell ref="AB22:AC22"/>
    <mergeCell ref="P23:R23"/>
    <mergeCell ref="Z23:AB23"/>
    <mergeCell ref="A21:H21"/>
    <mergeCell ref="AB29:AH29"/>
    <mergeCell ref="K31:R31"/>
    <mergeCell ref="S31:Y31"/>
    <mergeCell ref="Z31:AA31"/>
    <mergeCell ref="AB31:AH31"/>
    <mergeCell ref="AO2:AT2"/>
    <mergeCell ref="AO35:AT35"/>
    <mergeCell ref="A36:H37"/>
    <mergeCell ref="I36:W37"/>
    <mergeCell ref="X36:AE37"/>
    <mergeCell ref="AF36:AJ36"/>
    <mergeCell ref="AK36:AO36"/>
    <mergeCell ref="AP36:AQ36"/>
    <mergeCell ref="AR36:AT36"/>
    <mergeCell ref="AK37:AL37"/>
    <mergeCell ref="AM37:AO37"/>
    <mergeCell ref="AP37:AT37"/>
    <mergeCell ref="K22:R22"/>
    <mergeCell ref="I11:J11"/>
    <mergeCell ref="I12:J12"/>
    <mergeCell ref="I13:J13"/>
    <mergeCell ref="K17:R17"/>
    <mergeCell ref="A5:H5"/>
    <mergeCell ref="A3:H4"/>
    <mergeCell ref="A8:H8"/>
    <mergeCell ref="A9:H9"/>
    <mergeCell ref="X6:AE6"/>
    <mergeCell ref="X7:AE7"/>
    <mergeCell ref="X5:AE5"/>
    <mergeCell ref="AX17:BA17"/>
    <mergeCell ref="AV17:AW17"/>
    <mergeCell ref="A14:H14"/>
    <mergeCell ref="A15:H15"/>
    <mergeCell ref="I14:J14"/>
    <mergeCell ref="I15:J18"/>
    <mergeCell ref="K19:R19"/>
    <mergeCell ref="K20:R20"/>
    <mergeCell ref="V19:W19"/>
    <mergeCell ref="V20:W20"/>
    <mergeCell ref="AK14:AO14"/>
    <mergeCell ref="AS15:AT15"/>
    <mergeCell ref="AS17:AT17"/>
    <mergeCell ref="AK16:AM16"/>
    <mergeCell ref="AK17:AM17"/>
    <mergeCell ref="AK18:AM18"/>
    <mergeCell ref="AS16:AT16"/>
    <mergeCell ref="A16:H16"/>
    <mergeCell ref="AB14:AJ14"/>
    <mergeCell ref="S14:AA14"/>
    <mergeCell ref="AB15:AH15"/>
    <mergeCell ref="S15:Y15"/>
    <mergeCell ref="Z15:AA15"/>
    <mergeCell ref="AS19:AT19"/>
    <mergeCell ref="X3:AE4"/>
    <mergeCell ref="R6:S6"/>
    <mergeCell ref="V6:W6"/>
    <mergeCell ref="T6:U6"/>
    <mergeCell ref="A6:H6"/>
    <mergeCell ref="A7:H7"/>
    <mergeCell ref="I9:AT9"/>
    <mergeCell ref="AR3:AT3"/>
    <mergeCell ref="AP3:AQ3"/>
    <mergeCell ref="AK3:AO3"/>
    <mergeCell ref="AK4:AL4"/>
    <mergeCell ref="AM4:AO4"/>
    <mergeCell ref="AP4:AT4"/>
    <mergeCell ref="P6:Q6"/>
    <mergeCell ref="AK6:AL6"/>
    <mergeCell ref="I3:W4"/>
    <mergeCell ref="AF3:AJ3"/>
    <mergeCell ref="R5:W5"/>
    <mergeCell ref="O5:Q5"/>
    <mergeCell ref="I5:N5"/>
    <mergeCell ref="I7:W7"/>
    <mergeCell ref="I6:M6"/>
    <mergeCell ref="I10:R10"/>
    <mergeCell ref="K11:R11"/>
    <mergeCell ref="K12:R12"/>
    <mergeCell ref="K13:R13"/>
    <mergeCell ref="AF11:AG11"/>
    <mergeCell ref="AF12:AG12"/>
    <mergeCell ref="AF13:AG13"/>
    <mergeCell ref="AC11:AE11"/>
    <mergeCell ref="AC12:AE12"/>
    <mergeCell ref="S10:X10"/>
    <mergeCell ref="S11:X11"/>
    <mergeCell ref="S12:X12"/>
    <mergeCell ref="S13:X13"/>
    <mergeCell ref="Y12:AA12"/>
    <mergeCell ref="Y13:AA13"/>
    <mergeCell ref="AK29:AM29"/>
    <mergeCell ref="AK30:AM30"/>
    <mergeCell ref="AK31:AM31"/>
    <mergeCell ref="AN31:AO31"/>
    <mergeCell ref="A10:B10"/>
    <mergeCell ref="C10:H10"/>
    <mergeCell ref="I23:J23"/>
    <mergeCell ref="S23:T23"/>
    <mergeCell ref="AC23:AD23"/>
    <mergeCell ref="K23:O23"/>
    <mergeCell ref="U23:Y23"/>
    <mergeCell ref="AE23:AI23"/>
    <mergeCell ref="AE22:AF22"/>
    <mergeCell ref="AH19:AI19"/>
    <mergeCell ref="AH20:AI20"/>
    <mergeCell ref="AH21:AI21"/>
    <mergeCell ref="AH22:AI22"/>
    <mergeCell ref="V22:W22"/>
    <mergeCell ref="Y19:Z19"/>
    <mergeCell ref="Y20:Z20"/>
    <mergeCell ref="Y21:Z21"/>
    <mergeCell ref="Y22:Z22"/>
    <mergeCell ref="S20:T20"/>
    <mergeCell ref="S21:T21"/>
    <mergeCell ref="AI31:AJ31"/>
    <mergeCell ref="K30:R30"/>
    <mergeCell ref="S30:Y30"/>
    <mergeCell ref="Z30:AA30"/>
    <mergeCell ref="AB30:AH30"/>
    <mergeCell ref="AI30:AJ30"/>
    <mergeCell ref="AH32:AI32"/>
    <mergeCell ref="AK32:AM32"/>
    <mergeCell ref="K33:R33"/>
    <mergeCell ref="S33:T33"/>
    <mergeCell ref="AQ32:AR32"/>
    <mergeCell ref="AS32:AT32"/>
    <mergeCell ref="AS33:AT33"/>
    <mergeCell ref="AN32:AO32"/>
    <mergeCell ref="AN33:AO33"/>
    <mergeCell ref="AQ33:AR33"/>
    <mergeCell ref="AK33:AM33"/>
    <mergeCell ref="V33:W33"/>
    <mergeCell ref="Y33:Z33"/>
    <mergeCell ref="AB33:AC33"/>
    <mergeCell ref="AE33:AF33"/>
    <mergeCell ref="AH33:AI33"/>
    <mergeCell ref="AX30:BA30"/>
    <mergeCell ref="AQ15:AR15"/>
    <mergeCell ref="AQ16:AR16"/>
    <mergeCell ref="AQ17:AR17"/>
    <mergeCell ref="AQ18:AR18"/>
    <mergeCell ref="AS21:AT21"/>
    <mergeCell ref="AS22:AT22"/>
    <mergeCell ref="AM23:AT24"/>
    <mergeCell ref="AO25:AT25"/>
    <mergeCell ref="AO26:AT26"/>
    <mergeCell ref="AK27:AO27"/>
    <mergeCell ref="AV30:AW30"/>
    <mergeCell ref="AM25:AN25"/>
    <mergeCell ref="AM26:AN26"/>
    <mergeCell ref="AK19:AM19"/>
    <mergeCell ref="AK20:AM20"/>
    <mergeCell ref="AK21:AM21"/>
    <mergeCell ref="AK22:AM22"/>
    <mergeCell ref="AQ19:AR19"/>
    <mergeCell ref="AQ20:AR20"/>
    <mergeCell ref="AQ21:AR21"/>
    <mergeCell ref="AQ22:AR22"/>
    <mergeCell ref="AN21:AO21"/>
    <mergeCell ref="AN22:AO22"/>
    <mergeCell ref="AS28:AT28"/>
    <mergeCell ref="AI15:AJ15"/>
    <mergeCell ref="AI16:AJ16"/>
    <mergeCell ref="AI17:AJ17"/>
    <mergeCell ref="AI18:AJ18"/>
    <mergeCell ref="S16:Y16"/>
    <mergeCell ref="S17:Y17"/>
    <mergeCell ref="S18:Y18"/>
    <mergeCell ref="AB16:AH16"/>
    <mergeCell ref="AB17:AH17"/>
    <mergeCell ref="AB18:AH18"/>
    <mergeCell ref="AJ23:AL23"/>
    <mergeCell ref="AN19:AO19"/>
    <mergeCell ref="AN20:AO20"/>
    <mergeCell ref="AI28:AJ28"/>
    <mergeCell ref="AE19:AF19"/>
    <mergeCell ref="AE20:AF20"/>
    <mergeCell ref="AE21:AF21"/>
    <mergeCell ref="S22:T22"/>
    <mergeCell ref="AM10:AT13"/>
    <mergeCell ref="Y10:AG10"/>
    <mergeCell ref="AK7:AL7"/>
    <mergeCell ref="AO7:AP7"/>
    <mergeCell ref="AQ7:AR7"/>
    <mergeCell ref="AS7:AT7"/>
    <mergeCell ref="AS20:AT20"/>
    <mergeCell ref="AN15:AO15"/>
    <mergeCell ref="AN16:AO16"/>
    <mergeCell ref="AN17:AO17"/>
    <mergeCell ref="AN18:AO18"/>
    <mergeCell ref="AP14:AT14"/>
    <mergeCell ref="Y11:AA11"/>
    <mergeCell ref="AH10:AL10"/>
    <mergeCell ref="AH11:AL11"/>
    <mergeCell ref="AH12:AL12"/>
    <mergeCell ref="AH13:AL13"/>
    <mergeCell ref="AS29:AT29"/>
    <mergeCell ref="AS30:AT30"/>
    <mergeCell ref="AS31:AT31"/>
    <mergeCell ref="AQ31:AR31"/>
    <mergeCell ref="AF5:AT5"/>
    <mergeCell ref="AS18:AT18"/>
    <mergeCell ref="AK15:AM15"/>
    <mergeCell ref="AM6:AN6"/>
    <mergeCell ref="AO6:AP6"/>
    <mergeCell ref="AQ6:AR6"/>
    <mergeCell ref="AS6:AT6"/>
    <mergeCell ref="I8:AT8"/>
    <mergeCell ref="N6:O6"/>
    <mergeCell ref="AM7:AN7"/>
    <mergeCell ref="AQ28:AR28"/>
    <mergeCell ref="K29:R29"/>
    <mergeCell ref="S29:Y29"/>
    <mergeCell ref="Z29:AA29"/>
    <mergeCell ref="Z16:AA16"/>
    <mergeCell ref="Z17:AA17"/>
    <mergeCell ref="Z18:AA18"/>
    <mergeCell ref="AP27:AT27"/>
    <mergeCell ref="AK28:AM28"/>
    <mergeCell ref="AC13:AE13"/>
  </mergeCells>
  <phoneticPr fontId="1"/>
  <dataValidations count="1">
    <dataValidation type="list" allowBlank="1" showInputMessage="1" showErrorMessage="1" sqref="AH11:AH13 P23:R23 Z23:AB23 AJ23:AL23">
      <formula1>$AV$11:$AV$12</formula1>
    </dataValidation>
  </dataValidations>
  <printOptions horizontalCentered="1" verticalCentered="1"/>
  <pageMargins left="0.39370078740157483" right="0.19685039370078741" top="0.19685039370078741" bottom="0.19685039370078741" header="0.31496062992125984" footer="0.31496062992125984"/>
  <pageSetup paperSize="9" orientation="portrait" r:id="rId1"/>
  <rowBreaks count="1" manualBreakCount="1">
    <brk id="33" max="45" man="1"/>
  </rowBreaks>
  <colBreaks count="1" manualBreakCount="1">
    <brk id="46" max="6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sqref="A1:XFD1048576"/>
    </sheetView>
  </sheetViews>
  <sheetFormatPr defaultRowHeight="14.25" x14ac:dyDescent="0.15"/>
  <cols>
    <col min="1" max="1" width="2.75" style="38" customWidth="1"/>
    <col min="2" max="2" width="9" style="38"/>
    <col min="3" max="4" width="25.125" style="38" customWidth="1"/>
    <col min="5" max="5" width="25" style="38" customWidth="1"/>
    <col min="6" max="16384" width="9" style="38"/>
  </cols>
  <sheetData>
    <row r="1" spans="2:5" ht="26.25" customHeight="1" x14ac:dyDescent="0.15">
      <c r="B1" s="36" t="s">
        <v>80</v>
      </c>
      <c r="C1" s="37"/>
      <c r="D1" s="37"/>
      <c r="E1" s="37"/>
    </row>
    <row r="2" spans="2:5" ht="10.5" customHeight="1" thickBot="1" x14ac:dyDescent="0.2">
      <c r="B2" s="36"/>
      <c r="C2" s="37"/>
      <c r="D2" s="37"/>
      <c r="E2" s="37"/>
    </row>
    <row r="3" spans="2:5" ht="26.25" customHeight="1" x14ac:dyDescent="0.15">
      <c r="B3" s="39" t="s">
        <v>83</v>
      </c>
      <c r="C3" s="40" t="s">
        <v>67</v>
      </c>
      <c r="D3" s="41" t="s">
        <v>68</v>
      </c>
      <c r="E3" s="42" t="s">
        <v>69</v>
      </c>
    </row>
    <row r="4" spans="2:5" ht="26.25" customHeight="1" x14ac:dyDescent="0.15">
      <c r="B4" s="314" t="s">
        <v>7</v>
      </c>
      <c r="C4" s="43" t="s">
        <v>71</v>
      </c>
      <c r="D4" s="44" t="s">
        <v>73</v>
      </c>
      <c r="E4" s="45" t="s">
        <v>76</v>
      </c>
    </row>
    <row r="5" spans="2:5" ht="26.25" customHeight="1" x14ac:dyDescent="0.15">
      <c r="B5" s="315"/>
      <c r="C5" s="46" t="s">
        <v>70</v>
      </c>
      <c r="D5" s="47" t="s">
        <v>74</v>
      </c>
      <c r="E5" s="48" t="s">
        <v>77</v>
      </c>
    </row>
    <row r="6" spans="2:5" ht="26.25" customHeight="1" x14ac:dyDescent="0.15">
      <c r="B6" s="315"/>
      <c r="C6" s="46" t="s">
        <v>72</v>
      </c>
      <c r="D6" s="47" t="s">
        <v>75</v>
      </c>
      <c r="E6" s="48" t="s">
        <v>84</v>
      </c>
    </row>
    <row r="7" spans="2:5" ht="26.25" customHeight="1" x14ac:dyDescent="0.15">
      <c r="B7" s="315"/>
      <c r="C7" s="46"/>
      <c r="D7" s="47"/>
      <c r="E7" s="48" t="s">
        <v>78</v>
      </c>
    </row>
    <row r="8" spans="2:5" ht="26.25" customHeight="1" thickBot="1" x14ac:dyDescent="0.2">
      <c r="B8" s="316"/>
      <c r="C8" s="49"/>
      <c r="D8" s="50"/>
      <c r="E8" s="51" t="s">
        <v>79</v>
      </c>
    </row>
    <row r="9" spans="2:5" x14ac:dyDescent="0.15">
      <c r="B9" s="37"/>
      <c r="C9" s="37"/>
      <c r="D9" s="37"/>
      <c r="E9" s="37"/>
    </row>
    <row r="10" spans="2:5" x14ac:dyDescent="0.15">
      <c r="B10" s="37" t="s">
        <v>81</v>
      </c>
      <c r="C10" s="37"/>
      <c r="D10" s="37"/>
      <c r="E10" s="37"/>
    </row>
    <row r="11" spans="2:5" x14ac:dyDescent="0.15">
      <c r="B11" s="37"/>
      <c r="C11" s="37"/>
      <c r="D11" s="37"/>
      <c r="E11" s="37"/>
    </row>
  </sheetData>
  <sheetProtection algorithmName="SHA-512" hashValue="OPFwww770tnP9nLV9WAkTsyGTXWZT/cws//lQ9XquwCWaHdyHNxH8UBVtTEsj5kf4bMdu5qN/Mmx6v33hfUf7A==" saltValue="idKvwPagsQ0hugBo3ZJK/g==" spinCount="100000" sheet="1" objects="1" scenarios="1" selectLockedCells="1"/>
  <mergeCells count="1">
    <mergeCell ref="B4:B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引照点確認表</vt:lpstr>
      <vt:lpstr>【参考】公共基準点等級確認表</vt:lpstr>
      <vt:lpstr>引照点確認表!Print_Area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2018-04-04T00:26:47Z</dcterms:modified>
</cp:coreProperties>
</file>