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業務文書\01_共通\homepage\H18年度～\toukei\jinko\07_nenrei_excel\"/>
    </mc:Choice>
  </mc:AlternateContent>
  <bookViews>
    <workbookView xWindow="0" yWindow="0" windowWidth="23040" windowHeight="9096"/>
  </bookViews>
  <sheets>
    <sheet name="令和5年7月 " sheetId="1" r:id="rId1"/>
  </sheets>
  <definedNames>
    <definedName name="_xlnm.Print_Area" localSheetId="0">'令和5年7月 '!$A$1:$L$56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1" l="1"/>
  <c r="K51" i="1"/>
  <c r="K52" i="1" s="1"/>
  <c r="J51" i="1"/>
  <c r="J52" i="1" s="1"/>
  <c r="H51" i="1"/>
  <c r="H52" i="1" s="1"/>
  <c r="G51" i="1"/>
  <c r="F51" i="1"/>
  <c r="F52" i="1" s="1"/>
  <c r="D51" i="1"/>
  <c r="D52" i="1" s="1"/>
  <c r="C51" i="1"/>
  <c r="C52" i="1" s="1"/>
  <c r="B51" i="1"/>
  <c r="B52" i="1" s="1"/>
  <c r="D6" i="1"/>
  <c r="L52" i="1" s="1"/>
  <c r="C6" i="1"/>
  <c r="G52" i="1" s="1"/>
  <c r="B6" i="1"/>
</calcChain>
</file>

<file path=xl/sharedStrings.xml><?xml version="1.0" encoding="utf-8"?>
<sst xmlns="http://schemas.openxmlformats.org/spreadsheetml/2006/main" count="62" uniqueCount="41">
  <si>
    <t>文京区人口統計資料</t>
    <rPh sb="0" eb="3">
      <t>ブンキョウク</t>
    </rPh>
    <rPh sb="3" eb="5">
      <t>ジンコウ</t>
    </rPh>
    <rPh sb="5" eb="7">
      <t>トウケイ</t>
    </rPh>
    <rPh sb="7" eb="9">
      <t>シリョウ</t>
    </rPh>
    <phoneticPr fontId="2"/>
  </si>
  <si>
    <t>NO.857</t>
    <phoneticPr fontId="2"/>
  </si>
  <si>
    <t>年齢（各歳）別及び男女別人口（住民基本台帳）</t>
    <rPh sb="0" eb="2">
      <t>ネンレイ</t>
    </rPh>
    <rPh sb="3" eb="4">
      <t>カク</t>
    </rPh>
    <rPh sb="4" eb="5">
      <t>サイ</t>
    </rPh>
    <rPh sb="6" eb="7">
      <t>ベツ</t>
    </rPh>
    <rPh sb="7" eb="8">
      <t>オヨ</t>
    </rPh>
    <rPh sb="9" eb="12">
      <t>ダンジョベツ</t>
    </rPh>
    <rPh sb="12" eb="14">
      <t>ジンコウ</t>
    </rPh>
    <rPh sb="15" eb="17">
      <t>ジュウミン</t>
    </rPh>
    <rPh sb="17" eb="19">
      <t>キホン</t>
    </rPh>
    <rPh sb="19" eb="21">
      <t>ダイチョウ</t>
    </rPh>
    <phoneticPr fontId="2"/>
  </si>
  <si>
    <t xml:space="preserve"> (令和5年7月1日現在）</t>
    <rPh sb="2" eb="4">
      <t>レイワ</t>
    </rPh>
    <rPh sb="5" eb="6">
      <t>ネン</t>
    </rPh>
    <rPh sb="7" eb="8">
      <t>ガツ</t>
    </rPh>
    <rPh sb="9" eb="12">
      <t>ニチゲンザイ</t>
    </rPh>
    <phoneticPr fontId="2"/>
  </si>
  <si>
    <t>年齢</t>
    <rPh sb="0" eb="2">
      <t>ネンレイ</t>
    </rPh>
    <phoneticPr fontId="2"/>
  </si>
  <si>
    <t>男女計</t>
    <rPh sb="0" eb="2">
      <t>ダンジョ</t>
    </rPh>
    <rPh sb="2" eb="3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</si>
  <si>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</si>
  <si>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</si>
  <si>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</si>
  <si>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０～４歳計</t>
    <rPh sb="3" eb="4">
      <t>サイ</t>
    </rPh>
    <rPh sb="4" eb="5">
      <t>ケイ</t>
    </rPh>
    <phoneticPr fontId="2"/>
  </si>
  <si>
    <t>３５～３９歳計</t>
    <rPh sb="3" eb="6">
      <t>３９サイ</t>
    </rPh>
    <rPh sb="6" eb="7">
      <t>ケイ</t>
    </rPh>
    <phoneticPr fontId="2"/>
  </si>
  <si>
    <t>７０～７４歳計</t>
    <rPh sb="5" eb="7">
      <t>サイケイ</t>
    </rPh>
    <phoneticPr fontId="2"/>
  </si>
  <si>
    <t>５～９歳計</t>
    <rPh sb="3" eb="4">
      <t>サイ</t>
    </rPh>
    <rPh sb="4" eb="5">
      <t>ケイ</t>
    </rPh>
    <phoneticPr fontId="2"/>
  </si>
  <si>
    <t>４０～４４歳計</t>
    <rPh sb="3" eb="6">
      <t>４５サイ</t>
    </rPh>
    <rPh sb="6" eb="7">
      <t>ケイ</t>
    </rPh>
    <phoneticPr fontId="2"/>
  </si>
  <si>
    <t>７５～７９歳計</t>
    <rPh sb="3" eb="6">
      <t>７９サイ</t>
    </rPh>
    <rPh sb="6" eb="7">
      <t>ケイ</t>
    </rPh>
    <phoneticPr fontId="2"/>
  </si>
  <si>
    <t>１０～１４歳計</t>
    <rPh sb="5" eb="6">
      <t>サイ</t>
    </rPh>
    <rPh sb="6" eb="7">
      <t>ケイ</t>
    </rPh>
    <phoneticPr fontId="2"/>
  </si>
  <si>
    <t>４５～４９歳計</t>
    <rPh sb="5" eb="6">
      <t>サイ</t>
    </rPh>
    <rPh sb="6" eb="7">
      <t>ケイ</t>
    </rPh>
    <phoneticPr fontId="2"/>
  </si>
  <si>
    <t>８０～８４歳計</t>
    <rPh sb="4" eb="6">
      <t>５４サイ</t>
    </rPh>
    <rPh sb="6" eb="7">
      <t>ケイ</t>
    </rPh>
    <phoneticPr fontId="2"/>
  </si>
  <si>
    <t>１５～１９歳計</t>
    <rPh sb="5" eb="7">
      <t>サイケイ</t>
    </rPh>
    <phoneticPr fontId="2"/>
  </si>
  <si>
    <t>５０～５４歳計</t>
    <rPh sb="3" eb="6">
      <t>５４サイ</t>
    </rPh>
    <rPh sb="6" eb="7">
      <t>ケイ</t>
    </rPh>
    <phoneticPr fontId="2"/>
  </si>
  <si>
    <t>８５～８９歳計</t>
    <rPh sb="5" eb="7">
      <t>サイケイ</t>
    </rPh>
    <phoneticPr fontId="2"/>
  </si>
  <si>
    <t>２０～２４歳計</t>
    <rPh sb="3" eb="6">
      <t>２４サイ</t>
    </rPh>
    <rPh sb="6" eb="7">
      <t>ケイ</t>
    </rPh>
    <phoneticPr fontId="2"/>
  </si>
  <si>
    <t>５５～５９歳計</t>
    <rPh sb="0" eb="2">
      <t>５５サイ</t>
    </rPh>
    <rPh sb="5" eb="7">
      <t>サイケイ</t>
    </rPh>
    <phoneticPr fontId="2"/>
  </si>
  <si>
    <t>９０～９４歳計</t>
    <rPh sb="3" eb="6">
      <t>９４サイ</t>
    </rPh>
    <rPh sb="6" eb="7">
      <t>ケイ</t>
    </rPh>
    <phoneticPr fontId="2"/>
  </si>
  <si>
    <t>２５～２９歳計</t>
    <rPh sb="3" eb="6">
      <t>２９サイ</t>
    </rPh>
    <rPh sb="6" eb="7">
      <t>ケイ</t>
    </rPh>
    <phoneticPr fontId="2"/>
  </si>
  <si>
    <t>６０～６４歳計</t>
    <rPh sb="3" eb="6">
      <t>６４サイ</t>
    </rPh>
    <rPh sb="6" eb="7">
      <t>ケイ</t>
    </rPh>
    <phoneticPr fontId="2"/>
  </si>
  <si>
    <t>９５～９９歳計</t>
    <rPh sb="5" eb="6">
      <t>サイ</t>
    </rPh>
    <rPh sb="6" eb="7">
      <t>ケイ</t>
    </rPh>
    <phoneticPr fontId="2"/>
  </si>
  <si>
    <t>104～</t>
    <phoneticPr fontId="2"/>
  </si>
  <si>
    <t>３０～３４歳計</t>
    <rPh sb="5" eb="7">
      <t>サイケイ</t>
    </rPh>
    <phoneticPr fontId="2"/>
  </si>
  <si>
    <t>６５～６９歳計</t>
    <rPh sb="0" eb="2">
      <t>６５サイ</t>
    </rPh>
    <rPh sb="5" eb="7">
      <t>サイケイ</t>
    </rPh>
    <phoneticPr fontId="2"/>
  </si>
  <si>
    <t>100歳以上計</t>
    <rPh sb="3" eb="4">
      <t>サイ</t>
    </rPh>
    <rPh sb="4" eb="6">
      <t>イジョウ</t>
    </rPh>
    <rPh sb="6" eb="7">
      <t>ケイ</t>
    </rPh>
    <phoneticPr fontId="2"/>
  </si>
  <si>
    <t>　年　齢　３　区　分　別　人　口　と　構　成　比　</t>
    <rPh sb="1" eb="4">
      <t>ネンレイ</t>
    </rPh>
    <rPh sb="7" eb="10">
      <t>クブン</t>
    </rPh>
    <rPh sb="11" eb="12">
      <t>ベツ</t>
    </rPh>
    <rPh sb="13" eb="16">
      <t>ジンコウ</t>
    </rPh>
    <rPh sb="19" eb="24">
      <t>コウセイヒ</t>
    </rPh>
    <phoneticPr fontId="2"/>
  </si>
  <si>
    <t>区分</t>
    <rPh sb="0" eb="2">
      <t>クブン</t>
    </rPh>
    <phoneticPr fontId="2"/>
  </si>
  <si>
    <t>年少人口　　（０～１４歳）</t>
    <rPh sb="0" eb="4">
      <t>ネンショウジンコウ</t>
    </rPh>
    <rPh sb="9" eb="12">
      <t>１４サイ</t>
    </rPh>
    <phoneticPr fontId="2"/>
  </si>
  <si>
    <t>生産年齢人口（１５～６４歳）</t>
    <rPh sb="0" eb="4">
      <t>セイサンネンレイ</t>
    </rPh>
    <rPh sb="4" eb="6">
      <t>ジンコウ</t>
    </rPh>
    <rPh sb="10" eb="13">
      <t>６４サイ</t>
    </rPh>
    <phoneticPr fontId="2"/>
  </si>
  <si>
    <t>老年人口　 (６５歳以上）</t>
    <rPh sb="0" eb="2">
      <t>ロウネン</t>
    </rPh>
    <rPh sb="2" eb="4">
      <t>ジンコウ</t>
    </rPh>
    <rPh sb="7" eb="10">
      <t>６５サイ</t>
    </rPh>
    <rPh sb="10" eb="12">
      <t>イジョウ</t>
    </rPh>
    <phoneticPr fontId="2"/>
  </si>
  <si>
    <t>構成比</t>
    <rPh sb="0" eb="3">
      <t>コウセイヒ</t>
    </rPh>
    <phoneticPr fontId="2"/>
  </si>
  <si>
    <t>注） ・ 表の数値は、日本人と外国人住民の合計。</t>
    <rPh sb="5" eb="6">
      <t>ヒョウ</t>
    </rPh>
    <rPh sb="7" eb="9">
      <t>スウチ</t>
    </rPh>
    <rPh sb="11" eb="13">
      <t>ニホン</t>
    </rPh>
    <rPh sb="13" eb="14">
      <t>ジン</t>
    </rPh>
    <rPh sb="15" eb="17">
      <t>ガイコク</t>
    </rPh>
    <rPh sb="17" eb="18">
      <t>ジン</t>
    </rPh>
    <rPh sb="18" eb="20">
      <t>ジュウミン</t>
    </rPh>
    <rPh sb="21" eb="23">
      <t>ゴウケイ</t>
    </rPh>
    <phoneticPr fontId="2"/>
  </si>
  <si>
    <t xml:space="preserve">  　 ・ 構成比については、小数点第二位で四捨五入をしているため、合計が100％にならない場合がある。</t>
    <rPh sb="6" eb="9">
      <t>コウセイヒ</t>
    </rPh>
    <rPh sb="15" eb="18">
      <t>ショウスウテン</t>
    </rPh>
    <rPh sb="18" eb="19">
      <t>ダイ</t>
    </rPh>
    <rPh sb="19" eb="21">
      <t>ニイ</t>
    </rPh>
    <rPh sb="22" eb="26">
      <t>シシャゴニュウ</t>
    </rPh>
    <rPh sb="34" eb="36">
      <t>ゴウケイ</t>
    </rPh>
    <rPh sb="46" eb="48">
      <t>バアイ</t>
    </rPh>
    <phoneticPr fontId="2"/>
  </si>
  <si>
    <t xml:space="preserve"> 文京区区民部区民課調査統計係   　電話（０３）５８０３－１１７２</t>
    <rPh sb="1" eb="4">
      <t>ブンキョウク</t>
    </rPh>
    <rPh sb="4" eb="6">
      <t>クミン</t>
    </rPh>
    <rPh sb="6" eb="7">
      <t>ブ</t>
    </rPh>
    <rPh sb="7" eb="9">
      <t>クミン</t>
    </rPh>
    <rPh sb="9" eb="10">
      <t>カ</t>
    </rPh>
    <rPh sb="10" eb="12">
      <t>チョウサ</t>
    </rPh>
    <rPh sb="12" eb="14">
      <t>トウケイ</t>
    </rPh>
    <rPh sb="14" eb="15">
      <t>カカリ</t>
    </rPh>
    <rPh sb="19" eb="21">
      <t>デンワ</t>
    </rPh>
    <phoneticPr fontId="2"/>
  </si>
  <si>
    <t>https://www.city.bunkyo.lg.jp/kusejoho/toke/zinko.html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</si>
</sst>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36"/>
      <name val="BIZ UDPゴシック"/>
      <family val="3"/>
      <charset val="128"/>
    </font>
    <font>
      <sz val="10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27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23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2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23"/>
      </top>
      <bottom style="hair">
        <color indexed="64"/>
      </bottom>
      <diagonal/>
    </border>
    <border>
      <left/>
      <right style="thin">
        <color indexed="64"/>
      </right>
      <top style="double">
        <color indexed="23"/>
      </top>
      <bottom style="hair">
        <color indexed="64"/>
      </bottom>
      <diagonal/>
    </border>
    <border>
      <left style="thin">
        <color indexed="64"/>
      </left>
      <right/>
      <top style="double">
        <color indexed="23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23"/>
      </bottom>
      <diagonal/>
    </border>
    <border>
      <left style="thin">
        <color indexed="64"/>
      </left>
      <right style="hair">
        <color indexed="64"/>
      </right>
      <top/>
      <bottom style="double">
        <color indexed="23"/>
      </bottom>
      <diagonal/>
    </border>
    <border>
      <left style="hair">
        <color indexed="64"/>
      </left>
      <right style="hair">
        <color indexed="64"/>
      </right>
      <top/>
      <bottom style="double">
        <color indexed="23"/>
      </bottom>
      <diagonal/>
    </border>
    <border>
      <left/>
      <right style="thin">
        <color indexed="64"/>
      </right>
      <top/>
      <bottom style="double">
        <color indexed="23"/>
      </bottom>
      <diagonal/>
    </border>
    <border>
      <left style="thin">
        <color indexed="64"/>
      </left>
      <right/>
      <top/>
      <bottom style="double">
        <color indexed="23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23"/>
      </bottom>
      <diagonal/>
    </border>
    <border>
      <left/>
      <right style="thin">
        <color indexed="64"/>
      </right>
      <top style="hair">
        <color indexed="64"/>
      </top>
      <bottom style="double">
        <color indexed="23"/>
      </bottom>
      <diagonal/>
    </border>
    <border>
      <left style="thin">
        <color indexed="64"/>
      </left>
      <right/>
      <top style="hair">
        <color indexed="64"/>
      </top>
      <bottom style="double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0" fillId="0" borderId="0" xfId="0" applyFill="1" applyProtection="1">
      <protection locked="0"/>
    </xf>
    <xf numFmtId="0" fontId="3" fillId="2" borderId="1" xfId="0" applyFont="1" applyFill="1" applyBorder="1" applyAlignment="1" applyProtection="1">
      <alignment horizontal="distributed" vertical="distributed" indent="1"/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3" fillId="2" borderId="2" xfId="0" applyFont="1" applyFill="1" applyBorder="1" applyAlignment="1" applyProtection="1">
      <alignment horizontal="distributed" vertical="distributed" indent="1"/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2" xfId="0" applyFont="1" applyBorder="1" applyAlignment="1" applyProtection="1">
      <protection locked="0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3" xfId="0" applyFont="1" applyBorder="1" applyAlignment="1" applyProtection="1">
      <alignment horizontal="distributed" vertical="center"/>
    </xf>
    <xf numFmtId="0" fontId="7" fillId="0" borderId="4" xfId="0" applyFont="1" applyBorder="1" applyAlignment="1" applyProtection="1">
      <alignment horizontal="distributed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distributed" vertical="center"/>
    </xf>
    <xf numFmtId="0" fontId="7" fillId="0" borderId="0" xfId="0" applyFont="1"/>
    <xf numFmtId="0" fontId="7" fillId="3" borderId="8" xfId="0" applyFont="1" applyFill="1" applyBorder="1" applyAlignment="1" applyProtection="1">
      <alignment horizontal="distributed" vertical="center"/>
    </xf>
    <xf numFmtId="38" fontId="6" fillId="3" borderId="9" xfId="1" applyFont="1" applyFill="1" applyBorder="1" applyAlignment="1" applyProtection="1">
      <alignment vertical="center"/>
    </xf>
    <xf numFmtId="38" fontId="6" fillId="3" borderId="5" xfId="1" applyFont="1" applyFill="1" applyBorder="1" applyAlignment="1" applyProtection="1">
      <alignment vertical="center"/>
    </xf>
    <xf numFmtId="38" fontId="6" fillId="3" borderId="10" xfId="1" applyFont="1" applyFill="1" applyBorder="1" applyAlignment="1" applyProtection="1">
      <alignment vertical="center"/>
    </xf>
    <xf numFmtId="38" fontId="4" fillId="0" borderId="11" xfId="1" applyFont="1" applyBorder="1" applyAlignment="1" applyProtection="1">
      <alignment horizontal="center" vertical="center"/>
      <protection locked="0"/>
    </xf>
    <xf numFmtId="38" fontId="4" fillId="0" borderId="12" xfId="1" applyFont="1" applyBorder="1" applyAlignment="1" applyProtection="1">
      <alignment horizontal="center" vertical="center"/>
      <protection locked="0"/>
    </xf>
    <xf numFmtId="38" fontId="4" fillId="0" borderId="13" xfId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</xf>
    <xf numFmtId="38" fontId="8" fillId="0" borderId="15" xfId="1" applyFont="1" applyBorder="1" applyAlignment="1" applyProtection="1">
      <alignment vertical="center"/>
      <protection locked="0"/>
    </xf>
    <xf numFmtId="38" fontId="8" fillId="0" borderId="16" xfId="1" applyFont="1" applyBorder="1" applyAlignment="1" applyProtection="1">
      <alignment vertical="center"/>
      <protection locked="0"/>
    </xf>
    <xf numFmtId="38" fontId="8" fillId="0" borderId="17" xfId="1" applyFont="1" applyBorder="1" applyAlignment="1" applyProtection="1">
      <alignment vertical="center"/>
      <protection locked="0"/>
    </xf>
    <xf numFmtId="38" fontId="4" fillId="0" borderId="18" xfId="1" applyFont="1" applyBorder="1" applyAlignment="1" applyProtection="1">
      <alignment horizontal="center" vertical="center"/>
    </xf>
    <xf numFmtId="38" fontId="8" fillId="0" borderId="18" xfId="1" applyFont="1" applyBorder="1" applyAlignment="1" applyProtection="1">
      <alignment vertical="center"/>
      <protection locked="0"/>
    </xf>
    <xf numFmtId="38" fontId="4" fillId="0" borderId="0" xfId="0" applyNumberFormat="1" applyFont="1"/>
    <xf numFmtId="0" fontId="4" fillId="0" borderId="19" xfId="0" applyFont="1" applyBorder="1" applyAlignment="1" applyProtection="1">
      <alignment horizontal="center" vertical="center"/>
    </xf>
    <xf numFmtId="38" fontId="8" fillId="0" borderId="20" xfId="1" applyFont="1" applyBorder="1" applyAlignment="1" applyProtection="1">
      <alignment vertical="center"/>
      <protection locked="0"/>
    </xf>
    <xf numFmtId="38" fontId="8" fillId="0" borderId="21" xfId="1" applyFont="1" applyBorder="1" applyAlignment="1" applyProtection="1">
      <alignment vertical="center"/>
      <protection locked="0"/>
    </xf>
    <xf numFmtId="38" fontId="8" fillId="0" borderId="22" xfId="1" applyFont="1" applyBorder="1" applyAlignment="1" applyProtection="1">
      <alignment vertical="center"/>
      <protection locked="0"/>
    </xf>
    <xf numFmtId="38" fontId="4" fillId="0" borderId="23" xfId="1" applyFont="1" applyBorder="1" applyAlignment="1" applyProtection="1">
      <alignment horizontal="center" vertical="center"/>
    </xf>
    <xf numFmtId="38" fontId="8" fillId="0" borderId="23" xfId="1" applyFont="1" applyBorder="1" applyAlignment="1" applyProtection="1">
      <alignment vertical="center"/>
      <protection locked="0"/>
    </xf>
    <xf numFmtId="176" fontId="4" fillId="0" borderId="0" xfId="0" applyNumberFormat="1" applyFont="1"/>
    <xf numFmtId="176" fontId="6" fillId="0" borderId="0" xfId="0" applyNumberFormat="1" applyFont="1" applyBorder="1"/>
    <xf numFmtId="0" fontId="4" fillId="0" borderId="24" xfId="0" applyFont="1" applyBorder="1" applyAlignment="1" applyProtection="1">
      <alignment horizontal="center" vertical="center"/>
    </xf>
    <xf numFmtId="38" fontId="8" fillId="0" borderId="25" xfId="1" applyFont="1" applyBorder="1" applyAlignment="1" applyProtection="1">
      <alignment vertical="center"/>
      <protection locked="0"/>
    </xf>
    <xf numFmtId="38" fontId="8" fillId="0" borderId="26" xfId="1" applyFont="1" applyBorder="1" applyAlignment="1" applyProtection="1">
      <alignment vertical="center"/>
      <protection locked="0"/>
    </xf>
    <xf numFmtId="38" fontId="8" fillId="0" borderId="27" xfId="1" applyFont="1" applyBorder="1" applyAlignment="1" applyProtection="1">
      <alignment vertical="center"/>
      <protection locked="0"/>
    </xf>
    <xf numFmtId="38" fontId="4" fillId="0" borderId="28" xfId="1" applyFont="1" applyBorder="1" applyAlignment="1" applyProtection="1">
      <alignment horizontal="center" vertical="center"/>
    </xf>
    <xf numFmtId="38" fontId="8" fillId="0" borderId="28" xfId="1" applyFont="1" applyBorder="1" applyAlignment="1" applyProtection="1">
      <alignment vertical="center"/>
      <protection locked="0"/>
    </xf>
    <xf numFmtId="0" fontId="9" fillId="3" borderId="24" xfId="0" applyFont="1" applyFill="1" applyBorder="1" applyAlignment="1" applyProtection="1">
      <alignment horizontal="distributed" vertical="center"/>
    </xf>
    <xf numFmtId="38" fontId="4" fillId="3" borderId="25" xfId="1" applyFont="1" applyFill="1" applyBorder="1" applyAlignment="1" applyProtection="1">
      <alignment vertical="center"/>
      <protection locked="0"/>
    </xf>
    <xf numFmtId="38" fontId="4" fillId="3" borderId="26" xfId="1" applyFont="1" applyFill="1" applyBorder="1" applyAlignment="1" applyProtection="1">
      <alignment vertical="center"/>
      <protection locked="0"/>
    </xf>
    <xf numFmtId="38" fontId="4" fillId="3" borderId="27" xfId="1" applyFont="1" applyFill="1" applyBorder="1" applyAlignment="1" applyProtection="1">
      <alignment vertical="center"/>
      <protection locked="0"/>
    </xf>
    <xf numFmtId="38" fontId="9" fillId="3" borderId="28" xfId="1" applyFont="1" applyFill="1" applyBorder="1" applyAlignment="1" applyProtection="1">
      <alignment horizontal="distributed" vertical="center"/>
    </xf>
    <xf numFmtId="38" fontId="4" fillId="3" borderId="28" xfId="1" applyFont="1" applyFill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horizontal="center" vertical="center"/>
    </xf>
    <xf numFmtId="38" fontId="8" fillId="0" borderId="30" xfId="1" applyFont="1" applyBorder="1" applyAlignment="1" applyProtection="1">
      <alignment vertical="center"/>
      <protection locked="0"/>
    </xf>
    <xf numFmtId="38" fontId="8" fillId="0" borderId="31" xfId="1" applyFont="1" applyBorder="1" applyAlignment="1" applyProtection="1">
      <alignment vertical="center"/>
      <protection locked="0"/>
    </xf>
    <xf numFmtId="38" fontId="8" fillId="0" borderId="32" xfId="1" applyFont="1" applyBorder="1" applyAlignment="1" applyProtection="1">
      <alignment vertical="center"/>
      <protection locked="0"/>
    </xf>
    <xf numFmtId="38" fontId="4" fillId="0" borderId="33" xfId="1" applyFont="1" applyBorder="1" applyAlignment="1" applyProtection="1">
      <alignment horizontal="center" vertical="center"/>
    </xf>
    <xf numFmtId="38" fontId="8" fillId="0" borderId="33" xfId="1" applyFont="1" applyBorder="1" applyAlignment="1" applyProtection="1">
      <alignment vertical="center"/>
      <protection locked="0"/>
    </xf>
    <xf numFmtId="0" fontId="9" fillId="3" borderId="34" xfId="0" applyFont="1" applyFill="1" applyBorder="1" applyAlignment="1" applyProtection="1">
      <alignment horizontal="distributed" vertical="center"/>
    </xf>
    <xf numFmtId="38" fontId="4" fillId="3" borderId="35" xfId="1" applyFont="1" applyFill="1" applyBorder="1" applyAlignment="1" applyProtection="1">
      <alignment vertical="center"/>
      <protection locked="0"/>
    </xf>
    <xf numFmtId="38" fontId="4" fillId="3" borderId="36" xfId="1" applyFont="1" applyFill="1" applyBorder="1" applyAlignment="1" applyProtection="1">
      <alignment vertical="center"/>
      <protection locked="0"/>
    </xf>
    <xf numFmtId="38" fontId="4" fillId="3" borderId="37" xfId="1" applyFont="1" applyFill="1" applyBorder="1" applyAlignment="1" applyProtection="1">
      <alignment vertical="center"/>
      <protection locked="0"/>
    </xf>
    <xf numFmtId="38" fontId="9" fillId="3" borderId="38" xfId="1" applyFont="1" applyFill="1" applyBorder="1" applyAlignment="1" applyProtection="1">
      <alignment horizontal="distributed" vertical="center"/>
    </xf>
    <xf numFmtId="38" fontId="4" fillId="3" borderId="38" xfId="1" applyFont="1" applyFill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horizontal="center" vertical="center"/>
    </xf>
    <xf numFmtId="38" fontId="8" fillId="0" borderId="40" xfId="1" applyFont="1" applyBorder="1" applyAlignment="1" applyProtection="1">
      <alignment vertical="center"/>
      <protection locked="0"/>
    </xf>
    <xf numFmtId="38" fontId="8" fillId="0" borderId="41" xfId="1" applyFont="1" applyBorder="1" applyAlignment="1" applyProtection="1">
      <alignment vertical="center"/>
      <protection locked="0"/>
    </xf>
    <xf numFmtId="38" fontId="8" fillId="0" borderId="42" xfId="1" applyFont="1" applyBorder="1" applyAlignment="1" applyProtection="1">
      <alignment vertical="center"/>
      <protection locked="0"/>
    </xf>
    <xf numFmtId="38" fontId="4" fillId="0" borderId="43" xfId="1" applyFont="1" applyBorder="1" applyAlignment="1" applyProtection="1">
      <alignment horizontal="center" vertical="center"/>
    </xf>
    <xf numFmtId="38" fontId="8" fillId="0" borderId="43" xfId="1" applyFont="1" applyBorder="1" applyAlignment="1" applyProtection="1">
      <alignment vertical="center"/>
      <protection locked="0"/>
    </xf>
    <xf numFmtId="0" fontId="9" fillId="3" borderId="44" xfId="0" applyFont="1" applyFill="1" applyBorder="1" applyAlignment="1" applyProtection="1">
      <alignment horizontal="distributed" vertical="center"/>
    </xf>
    <xf numFmtId="38" fontId="4" fillId="3" borderId="45" xfId="1" applyFont="1" applyFill="1" applyBorder="1" applyAlignment="1" applyProtection="1">
      <alignment vertical="center"/>
      <protection locked="0"/>
    </xf>
    <xf numFmtId="38" fontId="4" fillId="3" borderId="46" xfId="1" applyFont="1" applyFill="1" applyBorder="1" applyAlignment="1" applyProtection="1">
      <alignment vertical="center"/>
      <protection locked="0"/>
    </xf>
    <xf numFmtId="38" fontId="4" fillId="3" borderId="47" xfId="1" applyFont="1" applyFill="1" applyBorder="1" applyAlignment="1" applyProtection="1">
      <alignment vertical="center"/>
      <protection locked="0"/>
    </xf>
    <xf numFmtId="38" fontId="9" fillId="3" borderId="48" xfId="1" applyFont="1" applyFill="1" applyBorder="1" applyAlignment="1" applyProtection="1">
      <alignment horizontal="distributed" vertical="center"/>
    </xf>
    <xf numFmtId="38" fontId="4" fillId="3" borderId="48" xfId="1" applyFont="1" applyFill="1" applyBorder="1" applyAlignment="1" applyProtection="1">
      <alignment vertical="center"/>
      <protection locked="0"/>
    </xf>
    <xf numFmtId="38" fontId="8" fillId="0" borderId="23" xfId="1" applyFont="1" applyFill="1" applyBorder="1" applyAlignment="1" applyProtection="1">
      <alignment vertical="center"/>
      <protection locked="0"/>
    </xf>
    <xf numFmtId="38" fontId="8" fillId="0" borderId="21" xfId="1" applyFont="1" applyFill="1" applyBorder="1" applyAlignment="1" applyProtection="1">
      <alignment vertical="center"/>
      <protection locked="0"/>
    </xf>
    <xf numFmtId="38" fontId="8" fillId="0" borderId="22" xfId="1" applyFont="1" applyFill="1" applyBorder="1" applyAlignment="1" applyProtection="1">
      <alignment vertical="center"/>
      <protection locked="0"/>
    </xf>
    <xf numFmtId="0" fontId="9" fillId="3" borderId="49" xfId="0" applyFont="1" applyFill="1" applyBorder="1" applyAlignment="1" applyProtection="1">
      <alignment horizontal="distributed" vertical="center"/>
    </xf>
    <xf numFmtId="38" fontId="4" fillId="3" borderId="50" xfId="1" applyFont="1" applyFill="1" applyBorder="1" applyAlignment="1" applyProtection="1">
      <alignment vertical="center"/>
      <protection locked="0"/>
    </xf>
    <xf numFmtId="38" fontId="4" fillId="3" borderId="51" xfId="1" applyFont="1" applyFill="1" applyBorder="1" applyAlignment="1" applyProtection="1">
      <alignment vertical="center"/>
      <protection locked="0"/>
    </xf>
    <xf numFmtId="38" fontId="4" fillId="3" borderId="52" xfId="1" applyFont="1" applyFill="1" applyBorder="1" applyAlignment="1" applyProtection="1">
      <alignment vertical="center"/>
      <protection locked="0"/>
    </xf>
    <xf numFmtId="38" fontId="9" fillId="3" borderId="53" xfId="1" applyFont="1" applyFill="1" applyBorder="1" applyAlignment="1" applyProtection="1">
      <alignment horizontal="distributed" vertical="center"/>
    </xf>
    <xf numFmtId="38" fontId="4" fillId="3" borderId="53" xfId="1" applyFont="1" applyFill="1" applyBorder="1" applyAlignment="1" applyProtection="1">
      <alignment vertical="center"/>
      <protection locked="0"/>
    </xf>
    <xf numFmtId="0" fontId="9" fillId="3" borderId="53" xfId="0" applyFont="1" applyFill="1" applyBorder="1" applyAlignment="1" applyProtection="1">
      <alignment horizontal="distributed" vertical="center"/>
    </xf>
    <xf numFmtId="177" fontId="4" fillId="0" borderId="0" xfId="0" applyNumberFormat="1" applyFont="1"/>
    <xf numFmtId="0" fontId="6" fillId="0" borderId="7" xfId="0" applyFont="1" applyBorder="1" applyAlignment="1" applyProtection="1">
      <alignment horizontal="center"/>
      <protection locked="0"/>
    </xf>
    <xf numFmtId="0" fontId="4" fillId="0" borderId="0" xfId="0" applyFont="1" applyAlignment="1"/>
    <xf numFmtId="0" fontId="7" fillId="0" borderId="7" xfId="0" applyFont="1" applyBorder="1" applyAlignment="1" applyProtection="1">
      <alignment horizontal="center" vertical="center"/>
    </xf>
    <xf numFmtId="0" fontId="7" fillId="0" borderId="54" xfId="0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8" xfId="0" applyFont="1" applyBorder="1" applyAlignment="1" applyProtection="1">
      <alignment horizontal="distributed" vertical="center" wrapText="1"/>
    </xf>
    <xf numFmtId="38" fontId="8" fillId="0" borderId="18" xfId="0" applyNumberFormat="1" applyFont="1" applyBorder="1" applyAlignment="1" applyProtection="1">
      <alignment vertical="center"/>
    </xf>
    <xf numFmtId="38" fontId="8" fillId="0" borderId="16" xfId="0" applyNumberFormat="1" applyFont="1" applyBorder="1" applyAlignment="1" applyProtection="1">
      <alignment vertical="center"/>
    </xf>
    <xf numFmtId="38" fontId="8" fillId="0" borderId="55" xfId="0" applyNumberFormat="1" applyFont="1" applyBorder="1" applyAlignment="1" applyProtection="1">
      <alignment vertical="center"/>
    </xf>
    <xf numFmtId="0" fontId="9" fillId="0" borderId="14" xfId="0" applyFont="1" applyBorder="1" applyAlignment="1" applyProtection="1">
      <alignment horizontal="distributed" vertical="center" wrapText="1"/>
    </xf>
    <xf numFmtId="38" fontId="8" fillId="0" borderId="56" xfId="0" applyNumberFormat="1" applyFont="1" applyBorder="1" applyAlignment="1" applyProtection="1">
      <alignment vertical="center"/>
    </xf>
    <xf numFmtId="0" fontId="7" fillId="0" borderId="14" xfId="0" applyFont="1" applyBorder="1" applyAlignment="1" applyProtection="1">
      <alignment horizontal="distributed" vertical="center"/>
    </xf>
    <xf numFmtId="38" fontId="8" fillId="0" borderId="18" xfId="1" applyFont="1" applyBorder="1" applyAlignment="1" applyProtection="1">
      <alignment vertical="center"/>
    </xf>
    <xf numFmtId="38" fontId="8" fillId="0" borderId="16" xfId="1" applyFont="1" applyBorder="1" applyAlignment="1" applyProtection="1">
      <alignment vertical="center"/>
    </xf>
    <xf numFmtId="38" fontId="8" fillId="0" borderId="56" xfId="1" applyFont="1" applyBorder="1" applyAlignment="1" applyProtection="1">
      <alignment vertical="center"/>
    </xf>
    <xf numFmtId="0" fontId="7" fillId="0" borderId="57" xfId="0" applyFont="1" applyBorder="1" applyAlignment="1" applyProtection="1">
      <alignment horizontal="distributed" vertical="center"/>
    </xf>
    <xf numFmtId="178" fontId="8" fillId="0" borderId="57" xfId="2" applyNumberFormat="1" applyFont="1" applyBorder="1" applyAlignment="1" applyProtection="1">
      <alignment vertical="center"/>
    </xf>
    <xf numFmtId="178" fontId="8" fillId="0" borderId="58" xfId="2" applyNumberFormat="1" applyFont="1" applyBorder="1" applyAlignment="1" applyProtection="1">
      <alignment vertical="center"/>
    </xf>
    <xf numFmtId="178" fontId="8" fillId="0" borderId="59" xfId="2" applyNumberFormat="1" applyFont="1" applyBorder="1" applyAlignment="1" applyProtection="1">
      <alignment vertical="center"/>
    </xf>
    <xf numFmtId="0" fontId="7" fillId="0" borderId="60" xfId="0" applyFont="1" applyBorder="1" applyAlignment="1" applyProtection="1">
      <alignment horizontal="distributed" vertical="center"/>
    </xf>
    <xf numFmtId="178" fontId="8" fillId="0" borderId="61" xfId="2" applyNumberFormat="1" applyFont="1" applyBorder="1" applyAlignment="1" applyProtection="1">
      <alignment vertical="center"/>
    </xf>
    <xf numFmtId="0" fontId="7" fillId="0" borderId="59" xfId="0" applyFont="1" applyBorder="1" applyAlignment="1" applyProtection="1">
      <alignment horizontal="distributed" vertical="center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8" fillId="0" borderId="0" xfId="0" applyFont="1"/>
    <xf numFmtId="49" fontId="11" fillId="0" borderId="0" xfId="3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13" fillId="0" borderId="0" xfId="3" applyFont="1" applyAlignment="1" applyProtection="1">
      <alignment horizontal="right"/>
      <protection locked="0"/>
    </xf>
    <xf numFmtId="0" fontId="8" fillId="0" borderId="0" xfId="0" applyFont="1" applyAlignment="1"/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bunkyo.lg.jp/kusejoho/toke/zink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view="pageBreakPreview" zoomScale="115" zoomScaleNormal="50" zoomScaleSheetLayoutView="115" workbookViewId="0"/>
  </sheetViews>
  <sheetFormatPr defaultRowHeight="13.2" x14ac:dyDescent="0.2"/>
  <cols>
    <col min="1" max="1" width="8.33203125" customWidth="1"/>
    <col min="2" max="2" width="7.77734375" customWidth="1"/>
    <col min="3" max="3" width="8.21875" customWidth="1"/>
    <col min="4" max="4" width="7.6640625" customWidth="1"/>
    <col min="5" max="5" width="8.44140625" customWidth="1"/>
    <col min="6" max="6" width="7.44140625" customWidth="1"/>
    <col min="7" max="8" width="7.109375" customWidth="1"/>
    <col min="9" max="9" width="8.21875" customWidth="1"/>
    <col min="10" max="10" width="7.44140625" customWidth="1"/>
    <col min="11" max="11" width="7" customWidth="1"/>
    <col min="12" max="12" width="7.109375" customWidth="1"/>
    <col min="13" max="13" width="0.77734375" customWidth="1"/>
    <col min="14" max="14" width="6.5546875" style="4" customWidth="1"/>
    <col min="15" max="16" width="7.21875" style="4" customWidth="1"/>
    <col min="17" max="17" width="8.33203125" style="4" customWidth="1"/>
  </cols>
  <sheetData>
    <row r="1" spans="1:18" ht="24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3"/>
      <c r="L1" s="3"/>
    </row>
    <row r="2" spans="1:18" ht="24" customHeight="1" x14ac:dyDescent="0.25">
      <c r="A2" s="3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  <c r="L2" s="3"/>
    </row>
    <row r="3" spans="1:18" s="4" customFormat="1" ht="15.75" customHeight="1" x14ac:dyDescent="0.15">
      <c r="A3" s="7"/>
      <c r="B3" s="7"/>
      <c r="C3" s="7"/>
      <c r="D3" s="8" t="s">
        <v>2</v>
      </c>
      <c r="F3" s="7"/>
      <c r="G3" s="7"/>
      <c r="H3" s="7"/>
      <c r="I3" s="7"/>
      <c r="J3" s="7"/>
      <c r="K3" s="7"/>
      <c r="L3" s="7"/>
    </row>
    <row r="4" spans="1:18" ht="13.5" customHeight="1" x14ac:dyDescent="0.2">
      <c r="A4" s="3"/>
      <c r="B4" s="3"/>
      <c r="C4" s="3"/>
      <c r="D4" s="3"/>
      <c r="E4" s="3"/>
      <c r="F4" s="3"/>
      <c r="G4" s="3"/>
      <c r="H4" s="3"/>
      <c r="I4" s="3"/>
      <c r="J4" s="9"/>
      <c r="K4" s="9"/>
      <c r="L4" s="10" t="s">
        <v>3</v>
      </c>
    </row>
    <row r="5" spans="1:18" s="16" customFormat="1" ht="15" customHeight="1" x14ac:dyDescent="0.15">
      <c r="A5" s="11" t="s">
        <v>4</v>
      </c>
      <c r="B5" s="12" t="s">
        <v>5</v>
      </c>
      <c r="C5" s="13" t="s">
        <v>6</v>
      </c>
      <c r="D5" s="14" t="s">
        <v>7</v>
      </c>
      <c r="E5" s="11" t="s">
        <v>4</v>
      </c>
      <c r="F5" s="15" t="s">
        <v>5</v>
      </c>
      <c r="G5" s="13" t="s">
        <v>6</v>
      </c>
      <c r="H5" s="14" t="s">
        <v>7</v>
      </c>
      <c r="I5" s="11" t="s">
        <v>4</v>
      </c>
      <c r="J5" s="15" t="s">
        <v>5</v>
      </c>
      <c r="K5" s="13" t="s">
        <v>6</v>
      </c>
      <c r="L5" s="14" t="s">
        <v>7</v>
      </c>
      <c r="N5" s="4"/>
      <c r="O5" s="4"/>
      <c r="P5" s="4"/>
      <c r="Q5" s="4"/>
    </row>
    <row r="6" spans="1:18" ht="15" customHeight="1" x14ac:dyDescent="0.2">
      <c r="A6" s="17" t="s">
        <v>8</v>
      </c>
      <c r="B6" s="18">
        <f>B12+B18+B24+B30+B36+B42+B48+F12+F18+F24+F30+F36+F42+F48+J12+J18+J24+J30+J36+J42+J48</f>
        <v>231134</v>
      </c>
      <c r="C6" s="19">
        <f>C12+C18+C24+C30+C36+C42+C48+G12+G18+G24+G30+G36+G42+G48+K12+K18+K24+K30+K36+K42+K48</f>
        <v>109947</v>
      </c>
      <c r="D6" s="20">
        <f>D12+D18+D24+D30+D36+D42+D48+H12+H18+H24+H30+H36+H42+H48+L12+L18+L24+L30+L36+L42+L48</f>
        <v>121187</v>
      </c>
      <c r="E6" s="21"/>
      <c r="F6" s="22"/>
      <c r="G6" s="22"/>
      <c r="H6" s="23"/>
      <c r="I6" s="21"/>
      <c r="J6" s="22"/>
      <c r="K6" s="22"/>
      <c r="L6" s="23"/>
      <c r="M6" s="4"/>
      <c r="R6" s="4"/>
    </row>
    <row r="7" spans="1:18" ht="14.25" customHeight="1" x14ac:dyDescent="0.2">
      <c r="A7" s="24">
        <v>0</v>
      </c>
      <c r="B7" s="25">
        <v>1775</v>
      </c>
      <c r="C7" s="26">
        <v>914</v>
      </c>
      <c r="D7" s="27">
        <v>861</v>
      </c>
      <c r="E7" s="28">
        <v>35</v>
      </c>
      <c r="F7" s="29">
        <v>3406</v>
      </c>
      <c r="G7" s="26">
        <v>1638</v>
      </c>
      <c r="H7" s="27">
        <v>1768</v>
      </c>
      <c r="I7" s="28">
        <v>70</v>
      </c>
      <c r="J7" s="29">
        <v>1804</v>
      </c>
      <c r="K7" s="26">
        <v>826</v>
      </c>
      <c r="L7" s="27">
        <v>978</v>
      </c>
      <c r="M7" s="4"/>
      <c r="Q7" s="30"/>
      <c r="R7" s="4"/>
    </row>
    <row r="8" spans="1:18" ht="14.25" customHeight="1" x14ac:dyDescent="0.2">
      <c r="A8" s="31">
        <v>1</v>
      </c>
      <c r="B8" s="32">
        <v>1762</v>
      </c>
      <c r="C8" s="33">
        <v>891</v>
      </c>
      <c r="D8" s="34">
        <v>871</v>
      </c>
      <c r="E8" s="35">
        <v>36</v>
      </c>
      <c r="F8" s="36">
        <v>3502</v>
      </c>
      <c r="G8" s="33">
        <v>1677</v>
      </c>
      <c r="H8" s="34">
        <v>1825</v>
      </c>
      <c r="I8" s="35">
        <v>71</v>
      </c>
      <c r="J8" s="36">
        <v>1842</v>
      </c>
      <c r="K8" s="33">
        <v>874</v>
      </c>
      <c r="L8" s="34">
        <v>968</v>
      </c>
      <c r="M8" s="4"/>
      <c r="Q8" s="37"/>
      <c r="R8" s="4"/>
    </row>
    <row r="9" spans="1:18" ht="14.25" customHeight="1" x14ac:dyDescent="0.2">
      <c r="A9" s="31">
        <v>2</v>
      </c>
      <c r="B9" s="32">
        <v>1774</v>
      </c>
      <c r="C9" s="33">
        <v>878</v>
      </c>
      <c r="D9" s="34">
        <v>896</v>
      </c>
      <c r="E9" s="35">
        <v>37</v>
      </c>
      <c r="F9" s="36">
        <v>3475</v>
      </c>
      <c r="G9" s="33">
        <v>1653</v>
      </c>
      <c r="H9" s="34">
        <v>1822</v>
      </c>
      <c r="I9" s="35">
        <v>72</v>
      </c>
      <c r="J9" s="36">
        <v>2017</v>
      </c>
      <c r="K9" s="33">
        <v>932</v>
      </c>
      <c r="L9" s="34">
        <v>1085</v>
      </c>
      <c r="M9" s="4"/>
      <c r="Q9" s="38"/>
      <c r="R9" s="4"/>
    </row>
    <row r="10" spans="1:18" ht="14.25" customHeight="1" x14ac:dyDescent="0.2">
      <c r="A10" s="31">
        <v>3</v>
      </c>
      <c r="B10" s="32">
        <v>1905</v>
      </c>
      <c r="C10" s="33">
        <v>998</v>
      </c>
      <c r="D10" s="34">
        <v>907</v>
      </c>
      <c r="E10" s="35">
        <v>38</v>
      </c>
      <c r="F10" s="36">
        <v>3689</v>
      </c>
      <c r="G10" s="33">
        <v>1785</v>
      </c>
      <c r="H10" s="34">
        <v>1904</v>
      </c>
      <c r="I10" s="35">
        <v>73</v>
      </c>
      <c r="J10" s="36">
        <v>2125</v>
      </c>
      <c r="K10" s="33">
        <v>939</v>
      </c>
      <c r="L10" s="34">
        <v>1186</v>
      </c>
      <c r="M10" s="4"/>
      <c r="Q10" s="37"/>
      <c r="R10" s="4"/>
    </row>
    <row r="11" spans="1:18" ht="14.25" customHeight="1" x14ac:dyDescent="0.2">
      <c r="A11" s="39">
        <v>4</v>
      </c>
      <c r="B11" s="40">
        <v>2124</v>
      </c>
      <c r="C11" s="41">
        <v>1090</v>
      </c>
      <c r="D11" s="42">
        <v>1034</v>
      </c>
      <c r="E11" s="43">
        <v>39</v>
      </c>
      <c r="F11" s="44">
        <v>3681</v>
      </c>
      <c r="G11" s="41">
        <v>1803</v>
      </c>
      <c r="H11" s="42">
        <v>1878</v>
      </c>
      <c r="I11" s="43">
        <v>74</v>
      </c>
      <c r="J11" s="44">
        <v>2288</v>
      </c>
      <c r="K11" s="41">
        <v>1064</v>
      </c>
      <c r="L11" s="42">
        <v>1224</v>
      </c>
      <c r="M11" s="4"/>
      <c r="R11" s="4"/>
    </row>
    <row r="12" spans="1:18" ht="15" customHeight="1" thickBot="1" x14ac:dyDescent="0.25">
      <c r="A12" s="45" t="s">
        <v>9</v>
      </c>
      <c r="B12" s="46">
        <v>9340</v>
      </c>
      <c r="C12" s="47">
        <v>4771</v>
      </c>
      <c r="D12" s="48">
        <v>4569</v>
      </c>
      <c r="E12" s="49" t="s">
        <v>10</v>
      </c>
      <c r="F12" s="50">
        <v>17753</v>
      </c>
      <c r="G12" s="47">
        <v>8556</v>
      </c>
      <c r="H12" s="48">
        <v>9197</v>
      </c>
      <c r="I12" s="49" t="s">
        <v>11</v>
      </c>
      <c r="J12" s="50">
        <v>10076</v>
      </c>
      <c r="K12" s="47">
        <v>4635</v>
      </c>
      <c r="L12" s="48">
        <v>5441</v>
      </c>
      <c r="M12" s="4"/>
      <c r="R12" s="4"/>
    </row>
    <row r="13" spans="1:18" ht="14.25" customHeight="1" thickTop="1" x14ac:dyDescent="0.2">
      <c r="A13" s="51">
        <v>5</v>
      </c>
      <c r="B13" s="52">
        <v>1982</v>
      </c>
      <c r="C13" s="53">
        <v>999</v>
      </c>
      <c r="D13" s="54">
        <v>983</v>
      </c>
      <c r="E13" s="55">
        <v>40</v>
      </c>
      <c r="F13" s="56">
        <v>3733</v>
      </c>
      <c r="G13" s="53">
        <v>1810</v>
      </c>
      <c r="H13" s="54">
        <v>1923</v>
      </c>
      <c r="I13" s="55">
        <v>75</v>
      </c>
      <c r="J13" s="56">
        <v>2368</v>
      </c>
      <c r="K13" s="53">
        <v>1070</v>
      </c>
      <c r="L13" s="54">
        <v>1298</v>
      </c>
      <c r="M13" s="4"/>
      <c r="R13" s="4"/>
    </row>
    <row r="14" spans="1:18" ht="14.25" customHeight="1" x14ac:dyDescent="0.2">
      <c r="A14" s="31">
        <v>6</v>
      </c>
      <c r="B14" s="32">
        <v>2190</v>
      </c>
      <c r="C14" s="33">
        <v>1190</v>
      </c>
      <c r="D14" s="34">
        <v>1000</v>
      </c>
      <c r="E14" s="35">
        <v>41</v>
      </c>
      <c r="F14" s="36">
        <v>3602</v>
      </c>
      <c r="G14" s="33">
        <v>1781</v>
      </c>
      <c r="H14" s="34">
        <v>1821</v>
      </c>
      <c r="I14" s="35">
        <v>76</v>
      </c>
      <c r="J14" s="36">
        <v>2138</v>
      </c>
      <c r="K14" s="33">
        <v>934</v>
      </c>
      <c r="L14" s="34">
        <v>1204</v>
      </c>
      <c r="M14" s="4"/>
      <c r="R14" s="4"/>
    </row>
    <row r="15" spans="1:18" ht="14.25" customHeight="1" x14ac:dyDescent="0.2">
      <c r="A15" s="31">
        <v>7</v>
      </c>
      <c r="B15" s="32">
        <v>2249</v>
      </c>
      <c r="C15" s="33">
        <v>1140</v>
      </c>
      <c r="D15" s="34">
        <v>1109</v>
      </c>
      <c r="E15" s="35">
        <v>42</v>
      </c>
      <c r="F15" s="36">
        <v>3604</v>
      </c>
      <c r="G15" s="33">
        <v>1715</v>
      </c>
      <c r="H15" s="34">
        <v>1889</v>
      </c>
      <c r="I15" s="35">
        <v>77</v>
      </c>
      <c r="J15" s="36">
        <v>1229</v>
      </c>
      <c r="K15" s="33">
        <v>534</v>
      </c>
      <c r="L15" s="34">
        <v>695</v>
      </c>
      <c r="M15" s="4"/>
      <c r="R15" s="4"/>
    </row>
    <row r="16" spans="1:18" ht="14.25" customHeight="1" x14ac:dyDescent="0.2">
      <c r="A16" s="31">
        <v>8</v>
      </c>
      <c r="B16" s="32">
        <v>2194</v>
      </c>
      <c r="C16" s="33">
        <v>1160</v>
      </c>
      <c r="D16" s="34">
        <v>1034</v>
      </c>
      <c r="E16" s="35">
        <v>43</v>
      </c>
      <c r="F16" s="36">
        <v>3833</v>
      </c>
      <c r="G16" s="33">
        <v>1829</v>
      </c>
      <c r="H16" s="34">
        <v>2004</v>
      </c>
      <c r="I16" s="35">
        <v>78</v>
      </c>
      <c r="J16" s="36">
        <v>1387</v>
      </c>
      <c r="K16" s="33">
        <v>588</v>
      </c>
      <c r="L16" s="34">
        <v>799</v>
      </c>
      <c r="M16" s="4"/>
      <c r="R16" s="4"/>
    </row>
    <row r="17" spans="1:18" ht="14.25" customHeight="1" x14ac:dyDescent="0.2">
      <c r="A17" s="31">
        <v>9</v>
      </c>
      <c r="B17" s="32">
        <v>2092</v>
      </c>
      <c r="C17" s="33">
        <v>1068</v>
      </c>
      <c r="D17" s="34">
        <v>1024</v>
      </c>
      <c r="E17" s="35">
        <v>44</v>
      </c>
      <c r="F17" s="36">
        <v>3748</v>
      </c>
      <c r="G17" s="33">
        <v>1794</v>
      </c>
      <c r="H17" s="34">
        <v>1954</v>
      </c>
      <c r="I17" s="35">
        <v>79</v>
      </c>
      <c r="J17" s="36">
        <v>1684</v>
      </c>
      <c r="K17" s="33">
        <v>704</v>
      </c>
      <c r="L17" s="34">
        <v>980</v>
      </c>
      <c r="M17" s="4"/>
      <c r="R17" s="4"/>
    </row>
    <row r="18" spans="1:18" ht="15" customHeight="1" thickBot="1" x14ac:dyDescent="0.25">
      <c r="A18" s="57" t="s">
        <v>12</v>
      </c>
      <c r="B18" s="58">
        <v>10707</v>
      </c>
      <c r="C18" s="59">
        <v>5557</v>
      </c>
      <c r="D18" s="60">
        <v>5150</v>
      </c>
      <c r="E18" s="61" t="s">
        <v>13</v>
      </c>
      <c r="F18" s="62">
        <v>18520</v>
      </c>
      <c r="G18" s="59">
        <v>8929</v>
      </c>
      <c r="H18" s="60">
        <v>9591</v>
      </c>
      <c r="I18" s="61" t="s">
        <v>14</v>
      </c>
      <c r="J18" s="62">
        <v>8806</v>
      </c>
      <c r="K18" s="59">
        <v>3830</v>
      </c>
      <c r="L18" s="60">
        <v>4976</v>
      </c>
      <c r="M18" s="4"/>
      <c r="R18" s="4"/>
    </row>
    <row r="19" spans="1:18" ht="14.25" customHeight="1" thickTop="1" x14ac:dyDescent="0.2">
      <c r="A19" s="63">
        <v>10</v>
      </c>
      <c r="B19" s="64">
        <v>2026</v>
      </c>
      <c r="C19" s="65">
        <v>983</v>
      </c>
      <c r="D19" s="66">
        <v>1043</v>
      </c>
      <c r="E19" s="67">
        <v>45</v>
      </c>
      <c r="F19" s="68">
        <v>3860</v>
      </c>
      <c r="G19" s="65">
        <v>1819</v>
      </c>
      <c r="H19" s="66">
        <v>2041</v>
      </c>
      <c r="I19" s="67">
        <v>80</v>
      </c>
      <c r="J19" s="68">
        <v>1564</v>
      </c>
      <c r="K19" s="65">
        <v>687</v>
      </c>
      <c r="L19" s="66">
        <v>877</v>
      </c>
      <c r="M19" s="4"/>
      <c r="R19" s="4"/>
    </row>
    <row r="20" spans="1:18" ht="14.25" customHeight="1" x14ac:dyDescent="0.2">
      <c r="A20" s="31">
        <v>11</v>
      </c>
      <c r="B20" s="32">
        <v>1911</v>
      </c>
      <c r="C20" s="33">
        <v>990</v>
      </c>
      <c r="D20" s="34">
        <v>921</v>
      </c>
      <c r="E20" s="35">
        <v>46</v>
      </c>
      <c r="F20" s="36">
        <v>3773</v>
      </c>
      <c r="G20" s="33">
        <v>1784</v>
      </c>
      <c r="H20" s="34">
        <v>1989</v>
      </c>
      <c r="I20" s="35">
        <v>81</v>
      </c>
      <c r="J20" s="36">
        <v>1524</v>
      </c>
      <c r="K20" s="33">
        <v>615</v>
      </c>
      <c r="L20" s="34">
        <v>909</v>
      </c>
      <c r="M20" s="4"/>
      <c r="R20" s="4"/>
    </row>
    <row r="21" spans="1:18" ht="14.25" customHeight="1" x14ac:dyDescent="0.2">
      <c r="A21" s="31">
        <v>12</v>
      </c>
      <c r="B21" s="32">
        <v>1854</v>
      </c>
      <c r="C21" s="33">
        <v>945</v>
      </c>
      <c r="D21" s="34">
        <v>909</v>
      </c>
      <c r="E21" s="35">
        <v>47</v>
      </c>
      <c r="F21" s="36">
        <v>3799</v>
      </c>
      <c r="G21" s="33">
        <v>1816</v>
      </c>
      <c r="H21" s="34">
        <v>1983</v>
      </c>
      <c r="I21" s="35">
        <v>82</v>
      </c>
      <c r="J21" s="36">
        <v>1417</v>
      </c>
      <c r="K21" s="33">
        <v>541</v>
      </c>
      <c r="L21" s="34">
        <v>876</v>
      </c>
      <c r="M21" s="4"/>
      <c r="R21" s="4"/>
    </row>
    <row r="22" spans="1:18" ht="14.25" customHeight="1" x14ac:dyDescent="0.2">
      <c r="A22" s="31">
        <v>13</v>
      </c>
      <c r="B22" s="32">
        <v>1862</v>
      </c>
      <c r="C22" s="33">
        <v>952</v>
      </c>
      <c r="D22" s="34">
        <v>910</v>
      </c>
      <c r="E22" s="35">
        <v>48</v>
      </c>
      <c r="F22" s="36">
        <v>3774</v>
      </c>
      <c r="G22" s="33">
        <v>1816</v>
      </c>
      <c r="H22" s="34">
        <v>1958</v>
      </c>
      <c r="I22" s="35">
        <v>83</v>
      </c>
      <c r="J22" s="36">
        <v>1182</v>
      </c>
      <c r="K22" s="33">
        <v>450</v>
      </c>
      <c r="L22" s="34">
        <v>732</v>
      </c>
      <c r="M22" s="4"/>
      <c r="R22" s="4"/>
    </row>
    <row r="23" spans="1:18" ht="14.25" customHeight="1" x14ac:dyDescent="0.2">
      <c r="A23" s="39">
        <v>14</v>
      </c>
      <c r="B23" s="40">
        <v>1753</v>
      </c>
      <c r="C23" s="41">
        <v>886</v>
      </c>
      <c r="D23" s="42">
        <v>867</v>
      </c>
      <c r="E23" s="43">
        <v>49</v>
      </c>
      <c r="F23" s="44">
        <v>3838</v>
      </c>
      <c r="G23" s="41">
        <v>1818</v>
      </c>
      <c r="H23" s="42">
        <v>2020</v>
      </c>
      <c r="I23" s="43">
        <v>84</v>
      </c>
      <c r="J23" s="44">
        <v>1060</v>
      </c>
      <c r="K23" s="41">
        <v>378</v>
      </c>
      <c r="L23" s="42">
        <v>682</v>
      </c>
      <c r="M23" s="4"/>
      <c r="R23" s="4"/>
    </row>
    <row r="24" spans="1:18" ht="15" customHeight="1" thickBot="1" x14ac:dyDescent="0.25">
      <c r="A24" s="45" t="s">
        <v>15</v>
      </c>
      <c r="B24" s="46">
        <v>9406</v>
      </c>
      <c r="C24" s="47">
        <v>4756</v>
      </c>
      <c r="D24" s="48">
        <v>4650</v>
      </c>
      <c r="E24" s="49" t="s">
        <v>16</v>
      </c>
      <c r="F24" s="50">
        <v>19044</v>
      </c>
      <c r="G24" s="47">
        <v>9053</v>
      </c>
      <c r="H24" s="48">
        <v>9991</v>
      </c>
      <c r="I24" s="49" t="s">
        <v>17</v>
      </c>
      <c r="J24" s="50">
        <v>6747</v>
      </c>
      <c r="K24" s="47">
        <v>2671</v>
      </c>
      <c r="L24" s="48">
        <v>4076</v>
      </c>
      <c r="M24" s="4"/>
      <c r="R24" s="4"/>
    </row>
    <row r="25" spans="1:18" ht="14.25" customHeight="1" thickTop="1" x14ac:dyDescent="0.2">
      <c r="A25" s="51">
        <v>15</v>
      </c>
      <c r="B25" s="52">
        <v>1693</v>
      </c>
      <c r="C25" s="53">
        <v>869</v>
      </c>
      <c r="D25" s="54">
        <v>824</v>
      </c>
      <c r="E25" s="55">
        <v>50</v>
      </c>
      <c r="F25" s="56">
        <v>3787</v>
      </c>
      <c r="G25" s="53">
        <v>1781</v>
      </c>
      <c r="H25" s="54">
        <v>2006</v>
      </c>
      <c r="I25" s="55">
        <v>85</v>
      </c>
      <c r="J25" s="56">
        <v>1133</v>
      </c>
      <c r="K25" s="53">
        <v>395</v>
      </c>
      <c r="L25" s="54">
        <v>738</v>
      </c>
      <c r="M25" s="4"/>
      <c r="R25" s="4"/>
    </row>
    <row r="26" spans="1:18" ht="14.25" customHeight="1" x14ac:dyDescent="0.2">
      <c r="A26" s="31">
        <v>16</v>
      </c>
      <c r="B26" s="32">
        <v>1631</v>
      </c>
      <c r="C26" s="33">
        <v>786</v>
      </c>
      <c r="D26" s="34">
        <v>845</v>
      </c>
      <c r="E26" s="35">
        <v>51</v>
      </c>
      <c r="F26" s="36">
        <v>3652</v>
      </c>
      <c r="G26" s="33">
        <v>1720</v>
      </c>
      <c r="H26" s="34">
        <v>1932</v>
      </c>
      <c r="I26" s="35">
        <v>86</v>
      </c>
      <c r="J26" s="36">
        <v>1013</v>
      </c>
      <c r="K26" s="33">
        <v>345</v>
      </c>
      <c r="L26" s="34">
        <v>668</v>
      </c>
      <c r="M26" s="4"/>
      <c r="R26" s="4"/>
    </row>
    <row r="27" spans="1:18" ht="14.25" customHeight="1" x14ac:dyDescent="0.2">
      <c r="A27" s="31">
        <v>17</v>
      </c>
      <c r="B27" s="32">
        <v>1444</v>
      </c>
      <c r="C27" s="33">
        <v>734</v>
      </c>
      <c r="D27" s="34">
        <v>710</v>
      </c>
      <c r="E27" s="35">
        <v>52</v>
      </c>
      <c r="F27" s="36">
        <v>3651</v>
      </c>
      <c r="G27" s="33">
        <v>1720</v>
      </c>
      <c r="H27" s="34">
        <v>1931</v>
      </c>
      <c r="I27" s="35">
        <v>87</v>
      </c>
      <c r="J27" s="36">
        <v>1075</v>
      </c>
      <c r="K27" s="33">
        <v>352</v>
      </c>
      <c r="L27" s="34">
        <v>723</v>
      </c>
      <c r="M27" s="4"/>
      <c r="R27" s="4"/>
    </row>
    <row r="28" spans="1:18" ht="14.25" customHeight="1" x14ac:dyDescent="0.2">
      <c r="A28" s="31">
        <v>18</v>
      </c>
      <c r="B28" s="32">
        <v>1846</v>
      </c>
      <c r="C28" s="33">
        <v>962</v>
      </c>
      <c r="D28" s="34">
        <v>884</v>
      </c>
      <c r="E28" s="35">
        <v>53</v>
      </c>
      <c r="F28" s="36">
        <v>3483</v>
      </c>
      <c r="G28" s="33">
        <v>1625</v>
      </c>
      <c r="H28" s="34">
        <v>1858</v>
      </c>
      <c r="I28" s="35">
        <v>88</v>
      </c>
      <c r="J28" s="36">
        <v>976</v>
      </c>
      <c r="K28" s="33">
        <v>318</v>
      </c>
      <c r="L28" s="34">
        <v>658</v>
      </c>
      <c r="M28" s="4"/>
      <c r="R28" s="4"/>
    </row>
    <row r="29" spans="1:18" ht="14.25" customHeight="1" x14ac:dyDescent="0.2">
      <c r="A29" s="31">
        <v>19</v>
      </c>
      <c r="B29" s="32">
        <v>2036</v>
      </c>
      <c r="C29" s="33">
        <v>1058</v>
      </c>
      <c r="D29" s="34">
        <v>978</v>
      </c>
      <c r="E29" s="35">
        <v>54</v>
      </c>
      <c r="F29" s="36">
        <v>3413</v>
      </c>
      <c r="G29" s="33">
        <v>1578</v>
      </c>
      <c r="H29" s="34">
        <v>1835</v>
      </c>
      <c r="I29" s="35">
        <v>89</v>
      </c>
      <c r="J29" s="36">
        <v>778</v>
      </c>
      <c r="K29" s="33">
        <v>243</v>
      </c>
      <c r="L29" s="34">
        <v>535</v>
      </c>
      <c r="M29" s="4"/>
      <c r="R29" s="4"/>
    </row>
    <row r="30" spans="1:18" ht="15" customHeight="1" thickBot="1" x14ac:dyDescent="0.25">
      <c r="A30" s="57" t="s">
        <v>18</v>
      </c>
      <c r="B30" s="58">
        <v>8650</v>
      </c>
      <c r="C30" s="59">
        <v>4409</v>
      </c>
      <c r="D30" s="60">
        <v>4241</v>
      </c>
      <c r="E30" s="61" t="s">
        <v>19</v>
      </c>
      <c r="F30" s="62">
        <v>17986</v>
      </c>
      <c r="G30" s="59">
        <v>8424</v>
      </c>
      <c r="H30" s="60">
        <v>9562</v>
      </c>
      <c r="I30" s="61" t="s">
        <v>20</v>
      </c>
      <c r="J30" s="62">
        <v>4975</v>
      </c>
      <c r="K30" s="59">
        <v>1653</v>
      </c>
      <c r="L30" s="60">
        <v>3322</v>
      </c>
      <c r="M30" s="4"/>
      <c r="R30" s="4"/>
    </row>
    <row r="31" spans="1:18" ht="14.25" customHeight="1" thickTop="1" x14ac:dyDescent="0.2">
      <c r="A31" s="63">
        <v>20</v>
      </c>
      <c r="B31" s="64">
        <v>2202</v>
      </c>
      <c r="C31" s="65">
        <v>1105</v>
      </c>
      <c r="D31" s="66">
        <v>1097</v>
      </c>
      <c r="E31" s="67">
        <v>55</v>
      </c>
      <c r="F31" s="68">
        <v>3364</v>
      </c>
      <c r="G31" s="65">
        <v>1596</v>
      </c>
      <c r="H31" s="66">
        <v>1768</v>
      </c>
      <c r="I31" s="67">
        <v>90</v>
      </c>
      <c r="J31" s="68">
        <v>712</v>
      </c>
      <c r="K31" s="65">
        <v>226</v>
      </c>
      <c r="L31" s="66">
        <v>486</v>
      </c>
      <c r="M31" s="4"/>
      <c r="R31" s="4"/>
    </row>
    <row r="32" spans="1:18" ht="14.25" customHeight="1" x14ac:dyDescent="0.2">
      <c r="A32" s="31">
        <v>21</v>
      </c>
      <c r="B32" s="32">
        <v>2447</v>
      </c>
      <c r="C32" s="33">
        <v>1260</v>
      </c>
      <c r="D32" s="34">
        <v>1187</v>
      </c>
      <c r="E32" s="35">
        <v>56</v>
      </c>
      <c r="F32" s="36">
        <v>2992</v>
      </c>
      <c r="G32" s="33">
        <v>1406</v>
      </c>
      <c r="H32" s="34">
        <v>1586</v>
      </c>
      <c r="I32" s="35">
        <v>91</v>
      </c>
      <c r="J32" s="36">
        <v>613</v>
      </c>
      <c r="K32" s="33">
        <v>181</v>
      </c>
      <c r="L32" s="34">
        <v>432</v>
      </c>
      <c r="M32" s="4"/>
      <c r="R32" s="4"/>
    </row>
    <row r="33" spans="1:18" ht="14.25" customHeight="1" x14ac:dyDescent="0.2">
      <c r="A33" s="31">
        <v>22</v>
      </c>
      <c r="B33" s="32">
        <v>2839</v>
      </c>
      <c r="C33" s="33">
        <v>1387</v>
      </c>
      <c r="D33" s="34">
        <v>1452</v>
      </c>
      <c r="E33" s="35">
        <v>57</v>
      </c>
      <c r="F33" s="36">
        <v>2890</v>
      </c>
      <c r="G33" s="33">
        <v>1345</v>
      </c>
      <c r="H33" s="34">
        <v>1545</v>
      </c>
      <c r="I33" s="35">
        <v>92</v>
      </c>
      <c r="J33" s="36">
        <v>539</v>
      </c>
      <c r="K33" s="33">
        <v>146</v>
      </c>
      <c r="L33" s="34">
        <v>393</v>
      </c>
      <c r="M33" s="4"/>
      <c r="R33" s="4"/>
    </row>
    <row r="34" spans="1:18" ht="14.25" customHeight="1" x14ac:dyDescent="0.2">
      <c r="A34" s="31">
        <v>23</v>
      </c>
      <c r="B34" s="32">
        <v>3157</v>
      </c>
      <c r="C34" s="33">
        <v>1559</v>
      </c>
      <c r="D34" s="34">
        <v>1598</v>
      </c>
      <c r="E34" s="35">
        <v>58</v>
      </c>
      <c r="F34" s="36">
        <v>2998</v>
      </c>
      <c r="G34" s="33">
        <v>1441</v>
      </c>
      <c r="H34" s="34">
        <v>1557</v>
      </c>
      <c r="I34" s="35">
        <v>93</v>
      </c>
      <c r="J34" s="36">
        <v>423</v>
      </c>
      <c r="K34" s="33">
        <v>94</v>
      </c>
      <c r="L34" s="34">
        <v>329</v>
      </c>
      <c r="M34" s="4"/>
      <c r="R34" s="4"/>
    </row>
    <row r="35" spans="1:18" ht="14.25" customHeight="1" x14ac:dyDescent="0.2">
      <c r="A35" s="39">
        <v>24</v>
      </c>
      <c r="B35" s="40">
        <v>3291</v>
      </c>
      <c r="C35" s="41">
        <v>1656</v>
      </c>
      <c r="D35" s="42">
        <v>1635</v>
      </c>
      <c r="E35" s="43">
        <v>59</v>
      </c>
      <c r="F35" s="44">
        <v>2763</v>
      </c>
      <c r="G35" s="41">
        <v>1306</v>
      </c>
      <c r="H35" s="42">
        <v>1457</v>
      </c>
      <c r="I35" s="43">
        <v>94</v>
      </c>
      <c r="J35" s="44">
        <v>348</v>
      </c>
      <c r="K35" s="41">
        <v>78</v>
      </c>
      <c r="L35" s="42">
        <v>270</v>
      </c>
      <c r="M35" s="4"/>
      <c r="R35" s="4"/>
    </row>
    <row r="36" spans="1:18" ht="15" customHeight="1" thickBot="1" x14ac:dyDescent="0.25">
      <c r="A36" s="69" t="s">
        <v>21</v>
      </c>
      <c r="B36" s="70">
        <v>13936</v>
      </c>
      <c r="C36" s="71">
        <v>6967</v>
      </c>
      <c r="D36" s="72">
        <v>6969</v>
      </c>
      <c r="E36" s="73" t="s">
        <v>22</v>
      </c>
      <c r="F36" s="74">
        <v>15007</v>
      </c>
      <c r="G36" s="71">
        <v>7094</v>
      </c>
      <c r="H36" s="72">
        <v>7913</v>
      </c>
      <c r="I36" s="73" t="s">
        <v>23</v>
      </c>
      <c r="J36" s="74">
        <v>2635</v>
      </c>
      <c r="K36" s="71">
        <v>725</v>
      </c>
      <c r="L36" s="72">
        <v>1910</v>
      </c>
      <c r="M36" s="4"/>
      <c r="R36" s="4"/>
    </row>
    <row r="37" spans="1:18" ht="14.25" customHeight="1" thickTop="1" x14ac:dyDescent="0.2">
      <c r="A37" s="63">
        <v>25</v>
      </c>
      <c r="B37" s="64">
        <v>3461</v>
      </c>
      <c r="C37" s="65">
        <v>1736</v>
      </c>
      <c r="D37" s="66">
        <v>1725</v>
      </c>
      <c r="E37" s="67">
        <v>60</v>
      </c>
      <c r="F37" s="68">
        <v>2614</v>
      </c>
      <c r="G37" s="65">
        <v>1311</v>
      </c>
      <c r="H37" s="66">
        <v>1303</v>
      </c>
      <c r="I37" s="67">
        <v>95</v>
      </c>
      <c r="J37" s="68">
        <v>239</v>
      </c>
      <c r="K37" s="65">
        <v>53</v>
      </c>
      <c r="L37" s="66">
        <v>186</v>
      </c>
      <c r="M37" s="4"/>
      <c r="R37" s="4"/>
    </row>
    <row r="38" spans="1:18" ht="14.25" customHeight="1" x14ac:dyDescent="0.2">
      <c r="A38" s="31">
        <v>26</v>
      </c>
      <c r="B38" s="32">
        <v>3712</v>
      </c>
      <c r="C38" s="33">
        <v>1907</v>
      </c>
      <c r="D38" s="34">
        <v>1805</v>
      </c>
      <c r="E38" s="35">
        <v>61</v>
      </c>
      <c r="F38" s="36">
        <v>2503</v>
      </c>
      <c r="G38" s="33">
        <v>1204</v>
      </c>
      <c r="H38" s="34">
        <v>1299</v>
      </c>
      <c r="I38" s="35">
        <v>96</v>
      </c>
      <c r="J38" s="36">
        <v>199</v>
      </c>
      <c r="K38" s="33">
        <v>37</v>
      </c>
      <c r="L38" s="34">
        <v>162</v>
      </c>
      <c r="M38" s="4"/>
      <c r="R38" s="4"/>
    </row>
    <row r="39" spans="1:18" ht="14.25" customHeight="1" x14ac:dyDescent="0.2">
      <c r="A39" s="31">
        <v>27</v>
      </c>
      <c r="B39" s="32">
        <v>3647</v>
      </c>
      <c r="C39" s="33">
        <v>1792</v>
      </c>
      <c r="D39" s="34">
        <v>1855</v>
      </c>
      <c r="E39" s="35">
        <v>62</v>
      </c>
      <c r="F39" s="36">
        <v>2231</v>
      </c>
      <c r="G39" s="33">
        <v>1058</v>
      </c>
      <c r="H39" s="34">
        <v>1173</v>
      </c>
      <c r="I39" s="35">
        <v>97</v>
      </c>
      <c r="J39" s="36">
        <v>167</v>
      </c>
      <c r="K39" s="33">
        <v>30</v>
      </c>
      <c r="L39" s="34">
        <v>137</v>
      </c>
      <c r="M39" s="4"/>
      <c r="R39" s="4"/>
    </row>
    <row r="40" spans="1:18" ht="14.25" customHeight="1" x14ac:dyDescent="0.2">
      <c r="A40" s="31">
        <v>28</v>
      </c>
      <c r="B40" s="32">
        <v>3804</v>
      </c>
      <c r="C40" s="33">
        <v>1871</v>
      </c>
      <c r="D40" s="34">
        <v>1933</v>
      </c>
      <c r="E40" s="35">
        <v>63</v>
      </c>
      <c r="F40" s="36">
        <v>2215</v>
      </c>
      <c r="G40" s="33">
        <v>1030</v>
      </c>
      <c r="H40" s="34">
        <v>1185</v>
      </c>
      <c r="I40" s="35">
        <v>98</v>
      </c>
      <c r="J40" s="36">
        <v>116</v>
      </c>
      <c r="K40" s="33">
        <v>18</v>
      </c>
      <c r="L40" s="34">
        <v>98</v>
      </c>
      <c r="M40" s="4"/>
      <c r="R40" s="4"/>
    </row>
    <row r="41" spans="1:18" ht="14.25" customHeight="1" x14ac:dyDescent="0.2">
      <c r="A41" s="31">
        <v>29</v>
      </c>
      <c r="B41" s="32">
        <v>3570</v>
      </c>
      <c r="C41" s="33">
        <v>1774</v>
      </c>
      <c r="D41" s="34">
        <v>1796</v>
      </c>
      <c r="E41" s="35">
        <v>64</v>
      </c>
      <c r="F41" s="36">
        <v>2177</v>
      </c>
      <c r="G41" s="33">
        <v>1033</v>
      </c>
      <c r="H41" s="34">
        <v>1144</v>
      </c>
      <c r="I41" s="35">
        <v>99</v>
      </c>
      <c r="J41" s="36">
        <v>78</v>
      </c>
      <c r="K41" s="33">
        <v>8</v>
      </c>
      <c r="L41" s="34">
        <v>70</v>
      </c>
      <c r="M41" s="4"/>
      <c r="R41" s="4"/>
    </row>
    <row r="42" spans="1:18" ht="15" customHeight="1" thickBot="1" x14ac:dyDescent="0.25">
      <c r="A42" s="57" t="s">
        <v>24</v>
      </c>
      <c r="B42" s="58">
        <v>18194</v>
      </c>
      <c r="C42" s="59">
        <v>9080</v>
      </c>
      <c r="D42" s="60">
        <v>9114</v>
      </c>
      <c r="E42" s="61" t="s">
        <v>25</v>
      </c>
      <c r="F42" s="62">
        <v>11740</v>
      </c>
      <c r="G42" s="59">
        <v>5636</v>
      </c>
      <c r="H42" s="60">
        <v>6104</v>
      </c>
      <c r="I42" s="61" t="s">
        <v>26</v>
      </c>
      <c r="J42" s="62">
        <v>799</v>
      </c>
      <c r="K42" s="59">
        <v>146</v>
      </c>
      <c r="L42" s="60">
        <v>653</v>
      </c>
      <c r="M42" s="4"/>
      <c r="R42" s="4"/>
    </row>
    <row r="43" spans="1:18" ht="14.25" customHeight="1" thickTop="1" x14ac:dyDescent="0.2">
      <c r="A43" s="63">
        <v>30</v>
      </c>
      <c r="B43" s="64">
        <v>3652</v>
      </c>
      <c r="C43" s="65">
        <v>1806</v>
      </c>
      <c r="D43" s="66">
        <v>1846</v>
      </c>
      <c r="E43" s="67">
        <v>65</v>
      </c>
      <c r="F43" s="68">
        <v>1968</v>
      </c>
      <c r="G43" s="65">
        <v>956</v>
      </c>
      <c r="H43" s="66">
        <v>1012</v>
      </c>
      <c r="I43" s="67">
        <v>100</v>
      </c>
      <c r="J43" s="68">
        <v>52</v>
      </c>
      <c r="K43" s="65">
        <v>6</v>
      </c>
      <c r="L43" s="66">
        <v>46</v>
      </c>
      <c r="M43" s="4"/>
      <c r="R43" s="4"/>
    </row>
    <row r="44" spans="1:18" ht="14.25" customHeight="1" x14ac:dyDescent="0.2">
      <c r="A44" s="31">
        <v>31</v>
      </c>
      <c r="B44" s="32">
        <v>3564</v>
      </c>
      <c r="C44" s="33">
        <v>1754</v>
      </c>
      <c r="D44" s="34">
        <v>1810</v>
      </c>
      <c r="E44" s="35">
        <v>66</v>
      </c>
      <c r="F44" s="36">
        <v>1924</v>
      </c>
      <c r="G44" s="33">
        <v>926</v>
      </c>
      <c r="H44" s="34">
        <v>998</v>
      </c>
      <c r="I44" s="35">
        <v>101</v>
      </c>
      <c r="J44" s="36">
        <v>21</v>
      </c>
      <c r="K44" s="33">
        <v>4</v>
      </c>
      <c r="L44" s="34">
        <v>17</v>
      </c>
      <c r="M44" s="4"/>
      <c r="R44" s="4"/>
    </row>
    <row r="45" spans="1:18" ht="14.25" customHeight="1" x14ac:dyDescent="0.2">
      <c r="A45" s="31">
        <v>32</v>
      </c>
      <c r="B45" s="32">
        <v>3303</v>
      </c>
      <c r="C45" s="33">
        <v>1651</v>
      </c>
      <c r="D45" s="34">
        <v>1652</v>
      </c>
      <c r="E45" s="35">
        <v>67</v>
      </c>
      <c r="F45" s="36">
        <v>1868</v>
      </c>
      <c r="G45" s="33">
        <v>905</v>
      </c>
      <c r="H45" s="34">
        <v>963</v>
      </c>
      <c r="I45" s="35">
        <v>102</v>
      </c>
      <c r="J45" s="36">
        <v>24</v>
      </c>
      <c r="K45" s="33">
        <v>2</v>
      </c>
      <c r="L45" s="34">
        <v>22</v>
      </c>
      <c r="M45" s="4"/>
      <c r="R45" s="4"/>
    </row>
    <row r="46" spans="1:18" ht="14.25" customHeight="1" x14ac:dyDescent="0.2">
      <c r="A46" s="31">
        <v>33</v>
      </c>
      <c r="B46" s="32">
        <v>3370</v>
      </c>
      <c r="C46" s="33">
        <v>1668</v>
      </c>
      <c r="D46" s="34">
        <v>1702</v>
      </c>
      <c r="E46" s="35">
        <v>68</v>
      </c>
      <c r="F46" s="36">
        <v>1840</v>
      </c>
      <c r="G46" s="33">
        <v>895</v>
      </c>
      <c r="H46" s="34">
        <v>945</v>
      </c>
      <c r="I46" s="35">
        <v>103</v>
      </c>
      <c r="J46" s="75">
        <v>15</v>
      </c>
      <c r="K46" s="76">
        <v>2</v>
      </c>
      <c r="L46" s="77">
        <v>13</v>
      </c>
      <c r="M46" s="4"/>
      <c r="R46" s="4"/>
    </row>
    <row r="47" spans="1:18" ht="14.25" customHeight="1" x14ac:dyDescent="0.2">
      <c r="A47" s="31">
        <v>34</v>
      </c>
      <c r="B47" s="32">
        <v>3369</v>
      </c>
      <c r="C47" s="33">
        <v>1623</v>
      </c>
      <c r="D47" s="34">
        <v>1746</v>
      </c>
      <c r="E47" s="35">
        <v>69</v>
      </c>
      <c r="F47" s="36">
        <v>1830</v>
      </c>
      <c r="G47" s="33">
        <v>853</v>
      </c>
      <c r="H47" s="34">
        <v>977</v>
      </c>
      <c r="I47" s="35" t="s">
        <v>27</v>
      </c>
      <c r="J47" s="75">
        <v>13</v>
      </c>
      <c r="K47" s="76">
        <v>4</v>
      </c>
      <c r="L47" s="77">
        <v>9</v>
      </c>
      <c r="M47" s="4"/>
      <c r="R47" s="4"/>
    </row>
    <row r="48" spans="1:18" ht="15" customHeight="1" x14ac:dyDescent="0.2">
      <c r="A48" s="78" t="s">
        <v>28</v>
      </c>
      <c r="B48" s="79">
        <v>17258</v>
      </c>
      <c r="C48" s="80">
        <v>8502</v>
      </c>
      <c r="D48" s="81">
        <v>8756</v>
      </c>
      <c r="E48" s="82" t="s">
        <v>29</v>
      </c>
      <c r="F48" s="83">
        <v>9430</v>
      </c>
      <c r="G48" s="80">
        <v>4535</v>
      </c>
      <c r="H48" s="81">
        <v>4895</v>
      </c>
      <c r="I48" s="84" t="s">
        <v>30</v>
      </c>
      <c r="J48" s="83">
        <v>125</v>
      </c>
      <c r="K48" s="80">
        <v>18</v>
      </c>
      <c r="L48" s="81">
        <v>107</v>
      </c>
      <c r="M48" s="4"/>
      <c r="P48" s="85"/>
      <c r="R48" s="4"/>
    </row>
    <row r="49" spans="1:17" s="87" customFormat="1" ht="15.75" customHeight="1" x14ac:dyDescent="0.15">
      <c r="A49" s="86" t="s">
        <v>31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</row>
    <row r="50" spans="1:17" s="90" customFormat="1" ht="15" customHeight="1" x14ac:dyDescent="0.15">
      <c r="A50" s="12" t="s">
        <v>32</v>
      </c>
      <c r="B50" s="12" t="s">
        <v>5</v>
      </c>
      <c r="C50" s="13" t="s">
        <v>6</v>
      </c>
      <c r="D50" s="88" t="s">
        <v>7</v>
      </c>
      <c r="E50" s="11" t="s">
        <v>32</v>
      </c>
      <c r="F50" s="15" t="s">
        <v>5</v>
      </c>
      <c r="G50" s="13" t="s">
        <v>6</v>
      </c>
      <c r="H50" s="14" t="s">
        <v>7</v>
      </c>
      <c r="I50" s="15" t="s">
        <v>32</v>
      </c>
      <c r="J50" s="12" t="s">
        <v>5</v>
      </c>
      <c r="K50" s="13" t="s">
        <v>6</v>
      </c>
      <c r="L50" s="89" t="s">
        <v>7</v>
      </c>
      <c r="N50" s="91"/>
      <c r="O50" s="91"/>
      <c r="P50" s="7"/>
      <c r="Q50" s="91"/>
    </row>
    <row r="51" spans="1:17" ht="21.75" customHeight="1" x14ac:dyDescent="0.2">
      <c r="A51" s="92" t="s">
        <v>33</v>
      </c>
      <c r="B51" s="93">
        <f>SUM(B12,B18,B24)</f>
        <v>29453</v>
      </c>
      <c r="C51" s="94">
        <f>SUM(C12,C18,C24)</f>
        <v>15084</v>
      </c>
      <c r="D51" s="95">
        <f>SUM(D12,D18,D24)</f>
        <v>14369</v>
      </c>
      <c r="E51" s="96" t="s">
        <v>34</v>
      </c>
      <c r="F51" s="95">
        <f>SUM(F12,F18,F24,F30,B30,B36,B42,B48,F36,F42)</f>
        <v>158088</v>
      </c>
      <c r="G51" s="94">
        <f>SUM(G12,G18,G24,G30,C30,C36,C42,C48,G36,G42)</f>
        <v>76650</v>
      </c>
      <c r="H51" s="97">
        <f>SUM(H12,H18,H24,H30,D30,D36,D42,D48,H36,H42)</f>
        <v>81438</v>
      </c>
      <c r="I51" s="98" t="s">
        <v>35</v>
      </c>
      <c r="J51" s="99">
        <f>SUM(J18,J12,F48,J24,J30,J36,J42,J48)</f>
        <v>43593</v>
      </c>
      <c r="K51" s="100">
        <f>SUM(K18,K12,G48,K24,K30,K36,K42,K48)</f>
        <v>18213</v>
      </c>
      <c r="L51" s="101">
        <f>SUM(L18,L12,H48,L24,L30,L36,L42,L48)</f>
        <v>25380</v>
      </c>
    </row>
    <row r="52" spans="1:17" ht="15" customHeight="1" x14ac:dyDescent="0.2">
      <c r="A52" s="102" t="s">
        <v>36</v>
      </c>
      <c r="B52" s="103">
        <f>B51/B6</f>
        <v>0.12742824508726538</v>
      </c>
      <c r="C52" s="104">
        <f>C51/C6</f>
        <v>0.1371933749897678</v>
      </c>
      <c r="D52" s="105">
        <f>D51/D6</f>
        <v>0.1185688233886473</v>
      </c>
      <c r="E52" s="106" t="s">
        <v>36</v>
      </c>
      <c r="F52" s="105">
        <f>F51/B6</f>
        <v>0.68396687635743769</v>
      </c>
      <c r="G52" s="104">
        <f>G51/C6</f>
        <v>0.69715408333105955</v>
      </c>
      <c r="H52" s="107">
        <f>H51/D6</f>
        <v>0.67200277257461605</v>
      </c>
      <c r="I52" s="108" t="s">
        <v>36</v>
      </c>
      <c r="J52" s="103">
        <f>J51/B6</f>
        <v>0.18860487855529692</v>
      </c>
      <c r="K52" s="104">
        <f>K51/C6</f>
        <v>0.1656525416791727</v>
      </c>
      <c r="L52" s="107">
        <f>L51/D6</f>
        <v>0.20942840403673663</v>
      </c>
    </row>
    <row r="53" spans="1:17" s="113" customFormat="1" ht="12" customHeight="1" x14ac:dyDescent="0.15">
      <c r="A53" s="109" t="s">
        <v>37</v>
      </c>
      <c r="B53" s="110"/>
      <c r="C53" s="110"/>
      <c r="D53" s="110"/>
      <c r="E53" s="110"/>
      <c r="F53" s="111"/>
      <c r="G53" s="111"/>
      <c r="H53" s="111"/>
      <c r="I53" s="111"/>
      <c r="J53" s="111"/>
      <c r="K53" s="111"/>
      <c r="L53" s="112"/>
      <c r="N53" s="4"/>
      <c r="O53" s="4"/>
      <c r="P53" s="85"/>
      <c r="Q53" s="4"/>
    </row>
    <row r="54" spans="1:17" s="113" customFormat="1" ht="12" customHeight="1" x14ac:dyDescent="0.15">
      <c r="A54" s="109" t="s">
        <v>38</v>
      </c>
      <c r="B54" s="110"/>
      <c r="C54" s="110"/>
      <c r="D54" s="110"/>
      <c r="E54" s="110"/>
      <c r="F54" s="111"/>
      <c r="G54" s="111"/>
      <c r="H54" s="111"/>
      <c r="I54" s="111"/>
      <c r="J54" s="111"/>
      <c r="K54" s="111"/>
      <c r="L54" s="112"/>
      <c r="N54" s="4"/>
      <c r="O54" s="4"/>
      <c r="P54" s="85"/>
      <c r="Q54" s="4"/>
    </row>
    <row r="55" spans="1:17" s="113" customFormat="1" ht="15" customHeight="1" x14ac:dyDescent="0.15">
      <c r="A55" s="110"/>
      <c r="B55" s="110"/>
      <c r="C55" s="110"/>
      <c r="D55" s="110"/>
      <c r="E55" s="110"/>
      <c r="F55" s="111"/>
      <c r="G55" s="111"/>
      <c r="H55" s="111"/>
      <c r="I55" s="111"/>
      <c r="J55" s="111"/>
      <c r="K55" s="111"/>
      <c r="L55" s="112" t="s">
        <v>39</v>
      </c>
      <c r="N55" s="4"/>
      <c r="O55" s="4"/>
      <c r="P55" s="85"/>
      <c r="Q55" s="4"/>
    </row>
    <row r="56" spans="1:17" s="113" customFormat="1" ht="15" customHeight="1" x14ac:dyDescent="0.3">
      <c r="A56" s="110"/>
      <c r="B56" s="110"/>
      <c r="C56" s="110"/>
      <c r="D56" s="110"/>
      <c r="E56" s="114"/>
      <c r="F56" s="115"/>
      <c r="G56" s="115"/>
      <c r="H56" s="115"/>
      <c r="I56" s="115"/>
      <c r="J56" s="115"/>
      <c r="K56" s="115"/>
      <c r="L56" s="116" t="s">
        <v>40</v>
      </c>
      <c r="M56" s="117"/>
      <c r="N56" s="4"/>
      <c r="O56" s="4"/>
      <c r="P56" s="4"/>
      <c r="Q56" s="4"/>
    </row>
    <row r="58" spans="1:17" s="4" customFormat="1" ht="12" customHeight="1" x14ac:dyDescent="0.15">
      <c r="K58" s="118"/>
      <c r="L58" s="118"/>
      <c r="P58" s="91"/>
    </row>
    <row r="59" spans="1:17" s="4" customFormat="1" ht="12" customHeight="1" x14ac:dyDescent="0.15">
      <c r="K59" s="119"/>
      <c r="L59" s="120"/>
    </row>
    <row r="60" spans="1:17" x14ac:dyDescent="0.2">
      <c r="K60" s="121"/>
      <c r="L60" s="121"/>
    </row>
    <row r="61" spans="1:17" x14ac:dyDescent="0.2">
      <c r="K61" s="121"/>
      <c r="L61" s="121"/>
    </row>
  </sheetData>
  <mergeCells count="5">
    <mergeCell ref="B1:J2"/>
    <mergeCell ref="E6:H6"/>
    <mergeCell ref="I6:L6"/>
    <mergeCell ref="A49:L49"/>
    <mergeCell ref="K58:L58"/>
  </mergeCells>
  <phoneticPr fontId="2"/>
  <hyperlinks>
    <hyperlink ref="L56" r:id="rId1"/>
  </hyperlinks>
  <printOptions horizontalCentered="1"/>
  <pageMargins left="0.70866141732283472" right="0.59055118110236227" top="0.6692913385826772" bottom="0.19685039370078741" header="0.51181102362204722" footer="0.31496062992125984"/>
  <pageSetup paperSize="9" scale="97" fitToWidth="0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令和5年7月 </vt:lpstr>
      <vt:lpstr>'令和5年7月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文京区人口統計資料</dc:title>
  <dc:creator>文京区区民課</dc:creator>
  <dcterms:created xsi:type="dcterms:W3CDTF">2023-07-07T02:46:02Z</dcterms:created>
  <dcterms:modified xsi:type="dcterms:W3CDTF">2023-07-07T02:47:48Z</dcterms:modified>
</cp:coreProperties>
</file>